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ueil" sheetId="1" state="visible" r:id="rId3"/>
    <sheet name="Paramètres" sheetId="2" state="visible" r:id="rId4"/>
    <sheet name="Recensement" sheetId="3" state="visible" r:id="rId5"/>
    <sheet name="Qualification" sheetId="4" state="visible" r:id="rId6"/>
    <sheet name="Priorisation" sheetId="5" state="visible" r:id="rId7"/>
    <sheet name="Synthèse du plan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<sst xmlns="http://schemas.openxmlformats.org/spreadsheetml/2006/main" count="334" uniqueCount="202">
  <si>
    <t xml:space="preserve">PLAN DE FORMATION 2026</t>
  </si>
  <si>
    <t xml:space="preserve">L'outil de construction stratégique du plan de formation annuel</t>
  </si>
  <si>
    <t xml:space="preserve">↻  Le logo ci-dessus est modifiable — cliquez dessus pour le remplacer par celui de votre organisation.</t>
  </si>
  <si>
    <t xml:space="preserve">✦  GALAXY SOLUTIONS  ✦  Cabinet de formation et développement des compétences</t>
  </si>
  <si>
    <t xml:space="preserve">BIENVENUE DANS VOTRE OUTIL DE CONSTRUCTION DU PLAN DE FORMATION</t>
  </si>
  <si>
    <t xml:space="preserve">Cet outil structure les étapes les plus critiques de la construction du plan de formation annuel : le recensement des besoins, leur qualification (vrai besoin de formation ou autre cause ?), leur priorisation au regard de l'impact business et de la faisabilité, et la synthèse de pilotage. Il a été conçu par Galaxy Solutions pour aider les responsables RH et Formation à bâtir des plans réellement ancrés dans les besoins du terrain.</t>
  </si>
  <si>
    <t xml:space="preserve">STRUCTURE DE L'OUTIL</t>
  </si>
  <si>
    <t xml:space="preserve">1.</t>
  </si>
  <si>
    <t xml:space="preserve">Paramètres</t>
  </si>
  <si>
    <t xml:space="preserve">Contexte de l'organisation, services, budget, échéances</t>
  </si>
  <si>
    <t xml:space="preserve">2.</t>
  </si>
  <si>
    <t xml:space="preserve">Recensement des besoins</t>
  </si>
  <si>
    <t xml:space="preserve">Grille structurée de collecte des besoins de formation</t>
  </si>
  <si>
    <t xml:space="preserve">3.</t>
  </si>
  <si>
    <t xml:space="preserve">Qualification</t>
  </si>
  <si>
    <t xml:space="preserve">Distinguer un vrai besoin de formation d'un autre type de problème</t>
  </si>
  <si>
    <t xml:space="preserve">4.</t>
  </si>
  <si>
    <t xml:space="preserve">Priorisation</t>
  </si>
  <si>
    <t xml:space="preserve">Matricer les besoins selon l'impact business et la faisabilité</t>
  </si>
  <si>
    <t xml:space="preserve">5.</t>
  </si>
  <si>
    <t xml:space="preserve">Synthèse du plan</t>
  </si>
  <si>
    <t xml:space="preserve">Tableau de bord récapitulatif pour pilotage et présentation</t>
  </si>
  <si>
    <t xml:space="preserve">L'APPROCHE GALAXY SOLUTIONS</t>
  </si>
  <si>
    <t xml:space="preserve">01</t>
  </si>
  <si>
    <t xml:space="preserve">Ancrer dans le réel — Un plan de formation construit à partir des besoins exprimés et observés sur le terrain.</t>
  </si>
  <si>
    <t xml:space="preserve">02</t>
  </si>
  <si>
    <t xml:space="preserve">Qualifier avant de planifier — Toute demande n'est pas une formation : qualifier évite les sessions annulées et le gaspillage.</t>
  </si>
  <si>
    <t xml:space="preserve">03</t>
  </si>
  <si>
    <t xml:space="preserve">Prioriser par l'impact — Tous les besoins ne se valent pas. La priorisation par impact et faisabilité concentre l'effort.</t>
  </si>
  <si>
    <t xml:space="preserve">04</t>
  </si>
  <si>
    <t xml:space="preserve">Piloter, pas seulement administrer — La synthèse transforme le plan en instrument de pilotage stratégique, pas en simple liste.</t>
  </si>
  <si>
    <t xml:space="preserve">© 2026 GALAXY SOLUTIONS  ·  galaxysolutions.ma  ·  contact@galaxysolutions.ma</t>
  </si>
  <si>
    <t xml:space="preserve">PARAMÈTRES DE L'ORGANISATION</t>
  </si>
  <si>
    <t xml:space="preserve">IDENTITÉ DE L'ORGANISATION</t>
  </si>
  <si>
    <t xml:space="preserve">Raison sociale</t>
  </si>
  <si>
    <t xml:space="preserve">Votre entreprise S.A.</t>
  </si>
  <si>
    <t xml:space="preserve">Secteur d'activité</t>
  </si>
  <si>
    <t xml:space="preserve">À renseigner</t>
  </si>
  <si>
    <t xml:space="preserve">Effectif total</t>
  </si>
  <si>
    <t xml:space="preserve">Année du plan</t>
  </si>
  <si>
    <t xml:space="preserve">Responsable du plan</t>
  </si>
  <si>
    <t xml:space="preserve">BUDGET ET ÉCHÉANCES</t>
  </si>
  <si>
    <t xml:space="preserve">Budget formation prévisionnel (MAD)</t>
  </si>
  <si>
    <t xml:space="preserve">Échéance plan validé en interne</t>
  </si>
  <si>
    <t xml:space="preserve">31 octobre 2025</t>
  </si>
  <si>
    <t xml:space="preserve">Échéance dépôt ingénierie GIAC</t>
  </si>
  <si>
    <t xml:space="preserve">10 juin 2026</t>
  </si>
  <si>
    <t xml:space="preserve">Échéance dossier de remboursement OFPPT</t>
  </si>
  <si>
    <t xml:space="preserve">30 avril 2027</t>
  </si>
  <si>
    <t xml:space="preserve">LISTES DE RÉFÉRENCE  (sources des listes déroulantes utilisées dans l'outil)</t>
  </si>
  <si>
    <t xml:space="preserve">SERVICES / DÉPARTEMENTS</t>
  </si>
  <si>
    <t xml:space="preserve">ORIGINES DU BESOIN</t>
  </si>
  <si>
    <t xml:space="preserve">SOURCES DE REMONTÉE</t>
  </si>
  <si>
    <t xml:space="preserve">Direction Générale</t>
  </si>
  <si>
    <t xml:space="preserve">Évolution réglementaire</t>
  </si>
  <si>
    <t xml:space="preserve">Manager</t>
  </si>
  <si>
    <t xml:space="preserve">Ressources Humaines</t>
  </si>
  <si>
    <t xml:space="preserve">Changement d'organisation</t>
  </si>
  <si>
    <t xml:space="preserve">Collaborateur</t>
  </si>
  <si>
    <t xml:space="preserve">Finance &amp; Comptabilité</t>
  </si>
  <si>
    <t xml:space="preserve">Nouvelle technologie</t>
  </si>
  <si>
    <t xml:space="preserve">Direction</t>
  </si>
  <si>
    <t xml:space="preserve">Commercial</t>
  </si>
  <si>
    <t xml:space="preserve">Performance individuelle</t>
  </si>
  <si>
    <t xml:space="preserve">Matrice de compétences</t>
  </si>
  <si>
    <t xml:space="preserve">Production</t>
  </si>
  <si>
    <t xml:space="preserve">Performance collective</t>
  </si>
  <si>
    <t xml:space="preserve">Audit interne</t>
  </si>
  <si>
    <t xml:space="preserve">Qualité</t>
  </si>
  <si>
    <t xml:space="preserve">Stratégie</t>
  </si>
  <si>
    <t xml:space="preserve">Audit externe</t>
  </si>
  <si>
    <t xml:space="preserve">Maintenance</t>
  </si>
  <si>
    <t xml:space="preserve">Sécurité</t>
  </si>
  <si>
    <t xml:space="preserve">Évaluation annuelle</t>
  </si>
  <si>
    <t xml:space="preserve">Logistique</t>
  </si>
  <si>
    <t xml:space="preserve">Autre</t>
  </si>
  <si>
    <t xml:space="preserve">IT</t>
  </si>
  <si>
    <t xml:space="preserve">Marketing</t>
  </si>
  <si>
    <t xml:space="preserve">RECENSEMENT DES BESOINS DE FORMATION</t>
  </si>
  <si>
    <t xml:space="preserve">Saisissez ici l'ensemble des besoins remontés du terrain. Chaque ligne = un besoin. Soyez exhaustif : le filtrage se fera à l'étape Qualification.</t>
  </si>
  <si>
    <t xml:space="preserve">ID</t>
  </si>
  <si>
    <t xml:space="preserve">Date remontée</t>
  </si>
  <si>
    <t xml:space="preserve">Source</t>
  </si>
  <si>
    <t xml:space="preserve">Service</t>
  </si>
  <si>
    <t xml:space="preserve">Population</t>
  </si>
  <si>
    <t xml:space="preserve">Effectif</t>
  </si>
  <si>
    <t xml:space="preserve">Nature du besoin</t>
  </si>
  <si>
    <t xml:space="preserve">Description détaillée</t>
  </si>
  <si>
    <t xml:space="preserve">Compétence visée</t>
  </si>
  <si>
    <t xml:space="preserve">Urgence</t>
  </si>
  <si>
    <t xml:space="preserve">Origine du besoin</t>
  </si>
  <si>
    <t xml:space="preserve">B001</t>
  </si>
  <si>
    <t xml:space="preserve">01/05/2026</t>
  </si>
  <si>
    <t xml:space="preserve">Cadres</t>
  </si>
  <si>
    <t xml:space="preserve">Mise à niveau HACCP</t>
  </si>
  <si>
    <t xml:space="preserve">Audit de surveillance HACCP imminent, mise à jour requise sur la nouvelle version du référentiel</t>
  </si>
  <si>
    <t xml:space="preserve">Maîtrise du référentiel HACCP</t>
  </si>
  <si>
    <t xml:space="preserve">Critique</t>
  </si>
  <si>
    <t xml:space="preserve">B002</t>
  </si>
  <si>
    <t xml:space="preserve">03/05/2026</t>
  </si>
  <si>
    <t xml:space="preserve">Employés</t>
  </si>
  <si>
    <t xml:space="preserve">Excel niveau avancé</t>
  </si>
  <si>
    <t xml:space="preserve">Les équipes peinent à produire les tableaux de bord mensuels, recours fréquent à la consultante externe</t>
  </si>
  <si>
    <t xml:space="preserve">Modélisation et automatisation Excel</t>
  </si>
  <si>
    <t xml:space="preserve">Modérée</t>
  </si>
  <si>
    <t xml:space="preserve">B003</t>
  </si>
  <si>
    <t xml:space="preserve">05/05/2026</t>
  </si>
  <si>
    <t xml:space="preserve">Management d'équipe pour chefs d'équipe</t>
  </si>
  <si>
    <t xml:space="preserve">Promotion récente de plusieurs chefs d'équipe sans formation préalable au management</t>
  </si>
  <si>
    <t xml:space="preserve">Animation d'équipe et conduite de réunion</t>
  </si>
  <si>
    <t xml:space="preserve">Élevée</t>
  </si>
  <si>
    <t xml:space="preserve">B004</t>
  </si>
  <si>
    <t xml:space="preserve">Audit interne ISO 9001:2015</t>
  </si>
  <si>
    <t xml:space="preserve">Renouvellement de certification dans 8 mois, équipe d'auditeurs internes à former</t>
  </si>
  <si>
    <t xml:space="preserve">Méthodologie d'audit interne ISO</t>
  </si>
  <si>
    <t xml:space="preserve">B005</t>
  </si>
  <si>
    <t xml:space="preserve">08/05/2026</t>
  </si>
  <si>
    <t xml:space="preserve">Prise de parole en public</t>
  </si>
  <si>
    <t xml:space="preserve">Présentation client identifiée comme axe d'amélioration pour 8 commerciaux</t>
  </si>
  <si>
    <t xml:space="preserve">Communication orale et présentation commerciale</t>
  </si>
  <si>
    <t xml:space="preserve">B006</t>
  </si>
  <si>
    <t xml:space="preserve">10/05/2026</t>
  </si>
  <si>
    <t xml:space="preserve">Prise en main du nouveau CRM</t>
  </si>
  <si>
    <t xml:space="preserve">Déploiement du nouveau CRM Salesforce en septembre, formation de toute la force commerciale</t>
  </si>
  <si>
    <t xml:space="preserve">Utilisation opérationnelle du CRM</t>
  </si>
  <si>
    <t xml:space="preserve">B007</t>
  </si>
  <si>
    <t xml:space="preserve">12/05/2026</t>
  </si>
  <si>
    <t xml:space="preserve">Anglais professionnel B2</t>
  </si>
  <si>
    <t xml:space="preserve">Développement export visé, besoin de fluidité en anglais business</t>
  </si>
  <si>
    <t xml:space="preserve">Anglais des affaires</t>
  </si>
  <si>
    <t xml:space="preserve">B008</t>
  </si>
  <si>
    <t xml:space="preserve">15/05/2026</t>
  </si>
  <si>
    <t xml:space="preserve">Ouvriers</t>
  </si>
  <si>
    <t xml:space="preserve">Sécurité incendie et évacuation</t>
  </si>
  <si>
    <t xml:space="preserve">Renouvellement triennal obligatoire de la formation sécurité incendie</t>
  </si>
  <si>
    <t xml:space="preserve">Procédures de sécurité incendie</t>
  </si>
  <si>
    <t xml:space="preserve">B009</t>
  </si>
  <si>
    <t xml:space="preserve">18/05/2026</t>
  </si>
  <si>
    <t xml:space="preserve">Lean Manufacturing — initiation</t>
  </si>
  <si>
    <t xml:space="preserve">Démarche d'optimisation des flux lancée, sensibilisation des opérateurs aux outils du Lean</t>
  </si>
  <si>
    <t xml:space="preserve">5S, VSM, résolution de problèmes</t>
  </si>
  <si>
    <t xml:space="preserve">B010</t>
  </si>
  <si>
    <t xml:space="preserve">20/05/2026</t>
  </si>
  <si>
    <t xml:space="preserve">Cybersécurité et bonnes pratiques</t>
  </si>
  <si>
    <t xml:space="preserve">Plusieurs tentatives de phishing récentes, sensibilisation et formation indispensables</t>
  </si>
  <si>
    <t xml:space="preserve">Cybersécurité opérationnelle</t>
  </si>
  <si>
    <t xml:space="preserve">B011</t>
  </si>
  <si>
    <t xml:space="preserve">22/05/2026</t>
  </si>
  <si>
    <t xml:space="preserve">Outils IA pour le marketing</t>
  </si>
  <si>
    <t xml:space="preserve">Demande exprimée pour maîtriser les outils IA dans la production de contenu</t>
  </si>
  <si>
    <t xml:space="preserve">Prompt engineering et outils IA marketing</t>
  </si>
  <si>
    <t xml:space="preserve">B012</t>
  </si>
  <si>
    <t xml:space="preserve">25/05/2026</t>
  </si>
  <si>
    <t xml:space="preserve">Gestion des stocks et inventaires</t>
  </si>
  <si>
    <t xml:space="preserve">Écart de compétences identifié dans la matrice : 8 collaborateurs sous le niveau cible</t>
  </si>
  <si>
    <t xml:space="preserve">Méthodes de gestion des stocks</t>
  </si>
  <si>
    <t xml:space="preserve">QUALIFICATION DES BESOINS</t>
  </si>
  <si>
    <t xml:space="preserve">Tout besoin remonté n'est pas un besoin de formation. Cette étape qualifie chaque besoin à partir de 5 questions, et propose une orientation pour éviter les sessions inutiles, annulées ou inefficaces.</t>
  </si>
  <si>
    <t xml:space="preserve">Q1 — Sait mais n'applique pas ?</t>
  </si>
  <si>
    <t xml:space="preserve">Q2 — Manque d'outils ?</t>
  </si>
  <si>
    <t xml:space="preserve">Q3 — Évolution réelle ?</t>
  </si>
  <si>
    <t xml:space="preserve">Q4 — Résultat mesurable ?</t>
  </si>
  <si>
    <t xml:space="preserve">Q5 — Coût proportionné ?</t>
  </si>
  <si>
    <t xml:space="preserve">RECOMMANDATION</t>
  </si>
  <si>
    <t xml:space="preserve">Q1 = Oui : problème de management/motivation  ·  Q2 = Oui : problème d'organisation/outils  ·  Q3 = Oui : formation légitime  ·  Q4 = Non : besoin à reformuler  ·  Q5 = Non : à reporter</t>
  </si>
  <si>
    <t xml:space="preserve">Non</t>
  </si>
  <si>
    <t xml:space="preserve">Oui</t>
  </si>
  <si>
    <t xml:space="preserve">PRIORISATION DES BESOINS QUALIFIÉS</t>
  </si>
  <si>
    <t xml:space="preserve">Seuls les besoins qualifiés « Formation » nécessitent d'être priorisés. Évaluez chaque besoin sur deux axes : impact business (1-5) et faisabilité (1-5). Le score et la priorité se calculent automatiquement.</t>
  </si>
  <si>
    <t xml:space="preserve">Recommandation</t>
  </si>
  <si>
    <t xml:space="preserve">Impact (1-5)</t>
  </si>
  <si>
    <t xml:space="preserve">Faisabilité (1-5)</t>
  </si>
  <si>
    <t xml:space="preserve">Score (I × F)</t>
  </si>
  <si>
    <t xml:space="preserve">Coût estimé (MAD)</t>
  </si>
  <si>
    <t xml:space="preserve">Trimestre</t>
  </si>
  <si>
    <t xml:space="preserve">PRIORITÉ</t>
  </si>
  <si>
    <t xml:space="preserve">T1</t>
  </si>
  <si>
    <t xml:space="preserve">T2</t>
  </si>
  <si>
    <t xml:space="preserve">T3</t>
  </si>
  <si>
    <t xml:space="preserve">TABLEAU DE BORD DU PLAN DE FORMATION 2026</t>
  </si>
  <si>
    <t xml:space="preserve">BESOINS TOTAUX</t>
  </si>
  <si>
    <t xml:space="preserve">QUALIFIÉS « FORMATION »</t>
  </si>
  <si>
    <t xml:space="preserve">PRIORITÉ ÉLEVÉE</t>
  </si>
  <si>
    <t xml:space="preserve">BUDGET TOTAL ESTIMÉ</t>
  </si>
  <si>
    <t xml:space="preserve">remontés du terrain</t>
  </si>
  <si>
    <t xml:space="preserve">vrais besoins de formation</t>
  </si>
  <si>
    <t xml:space="preserve">actions à lancer en T1/T2</t>
  </si>
  <si>
    <t xml:space="preserve">MAD pour le plan complet</t>
  </si>
  <si>
    <t xml:space="preserve">RÉPARTITION DES BESOINS PAR ORIENTATION</t>
  </si>
  <si>
    <t xml:space="preserve">Orientation</t>
  </si>
  <si>
    <t xml:space="preserve">Nombre</t>
  </si>
  <si>
    <t xml:space="preserve">% du total</t>
  </si>
  <si>
    <t xml:space="preserve">Formation</t>
  </si>
  <si>
    <t xml:space="preserve">Coaching / Management</t>
  </si>
  <si>
    <t xml:space="preserve">Organisation / Outils</t>
  </si>
  <si>
    <t xml:space="preserve">À reformuler</t>
  </si>
  <si>
    <t xml:space="preserve">Reporter</t>
  </si>
  <si>
    <t xml:space="preserve">RÉPARTITION DES FORMATIONS PAR TRIMESTRE</t>
  </si>
  <si>
    <t xml:space="preserve">Actions</t>
  </si>
  <si>
    <t xml:space="preserve">Budget (MAD)</t>
  </si>
  <si>
    <t xml:space="preserve">T4</t>
  </si>
  <si>
    <t xml:space="preserve">✦  Outil Galaxy Solutions  ·  La construction des cahiers des charges et du rapport d'ingénierie de formation est traitée en mission d'accompagnement.  ·  contact@galaxysolutions.ma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</si>
</sst>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&quot; MAD&quot;"/>
    <numFmt numFmtId="166" formatCode="General"/>
    <numFmt numFmtId="167" formatCode="#,##0"/>
    <numFmt numFmtId="168" formatCode="0.0%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Calibri"/>
      <family val="0"/>
      <charset val="1"/>
    </font>
    <font>
      <i val="true"/>
      <sz val="12"/>
      <color rgb="FFF37021"/>
      <name val="Calibri"/>
      <family val="0"/>
      <charset val="1"/>
    </font>
    <font>
      <i val="true"/>
      <sz val="8"/>
      <color rgb="FFA8B5C9"/>
      <name val="Calibri"/>
      <family val="0"/>
      <charset val="1"/>
    </font>
    <font>
      <b val="true"/>
      <i val="true"/>
      <sz val="11"/>
      <color rgb="FF1C2E4A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sz val="11"/>
      <color rgb="FF1A1A1A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6"/>
      <color rgb="FFF37021"/>
      <name val="Calibri"/>
      <family val="0"/>
      <charset val="1"/>
    </font>
    <font>
      <b val="true"/>
      <sz val="11"/>
      <color rgb="FF1C2E4A"/>
      <name val="Calibri"/>
      <family val="0"/>
      <charset val="1"/>
    </font>
    <font>
      <sz val="10"/>
      <color rgb="FF6B7280"/>
      <name val="Calibri"/>
      <family val="0"/>
      <charset val="1"/>
    </font>
    <font>
      <b val="true"/>
      <sz val="14"/>
      <color rgb="FFF37021"/>
      <name val="Calibri"/>
      <family val="0"/>
      <charset val="1"/>
    </font>
    <font>
      <sz val="10.5"/>
      <color rgb="FF1A1A1A"/>
      <name val="Calibri"/>
      <family val="0"/>
      <charset val="1"/>
    </font>
    <font>
      <i val="true"/>
      <sz val="9"/>
      <color rgb="FF6B7280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1"/>
      <color rgb="FFF37021"/>
      <name val="Calibri"/>
      <family val="0"/>
      <charset val="1"/>
    </font>
    <font>
      <b val="true"/>
      <sz val="10"/>
      <color rgb="FF1C2E4A"/>
      <name val="Calibri"/>
      <family val="0"/>
      <charset val="1"/>
    </font>
    <font>
      <sz val="10"/>
      <color rgb="FF1C2E4A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9"/>
      <color rgb="FF1C2E4A"/>
      <name val="Calibri"/>
      <family val="0"/>
      <charset val="1"/>
    </font>
    <font>
      <b val="true"/>
      <sz val="9"/>
      <color rgb="FFF37021"/>
      <name val="Calibri"/>
      <family val="0"/>
      <charset val="1"/>
    </font>
    <font>
      <b val="true"/>
      <sz val="26"/>
      <color rgb="FFFFFFFF"/>
      <name val="Calibri"/>
      <family val="0"/>
      <charset val="1"/>
    </font>
    <font>
      <i val="true"/>
      <sz val="9"/>
      <color rgb="FFFCE4D3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9"/>
      <color rgb="FFF37021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C2E4A"/>
        <bgColor rgb="FF003366"/>
      </patternFill>
    </fill>
    <fill>
      <patternFill patternType="solid">
        <fgColor rgb="FFFCE4D3"/>
        <bgColor rgb="FFFEE2E2"/>
      </patternFill>
    </fill>
    <fill>
      <patternFill patternType="solid">
        <fgColor rgb="FF2A4163"/>
        <bgColor rgb="FF1C2E4A"/>
      </patternFill>
    </fill>
    <fill>
      <patternFill patternType="solid">
        <fgColor rgb="FFF4F6F8"/>
        <bgColor rgb="FFFFF5EE"/>
      </patternFill>
    </fill>
    <fill>
      <patternFill patternType="solid">
        <fgColor rgb="FFFFFFFF"/>
        <bgColor rgb="FFF4F6F8"/>
      </patternFill>
    </fill>
    <fill>
      <patternFill patternType="solid">
        <fgColor rgb="FFFFF5EE"/>
        <bgColor rgb="FFF4F6F8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>
        <color rgb="FFF37021"/>
      </top>
      <bottom style="thin">
        <color rgb="FFF37021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F37021"/>
      </left>
      <right/>
      <top style="thin">
        <color rgb="FFF37021"/>
      </top>
      <bottom style="thin">
        <color rgb="FFF37021"/>
      </bottom>
      <diagonal/>
    </border>
    <border diagonalUp="false" diagonalDown="false">
      <left style="thin">
        <color rgb="FF1C2E4A"/>
      </left>
      <right style="thin">
        <color rgb="FF1C2E4A"/>
      </right>
      <top style="thin">
        <color rgb="FF1C2E4A"/>
      </top>
      <bottom style="thin">
        <color rgb="FF1C2E4A"/>
      </bottom>
      <diagonal/>
    </border>
    <border diagonalUp="false" diagonalDown="false">
      <left style="thin">
        <color rgb="FFF37021"/>
      </left>
      <right style="thin">
        <color rgb="FFF37021"/>
      </right>
      <top style="thin">
        <color rgb="FFF37021"/>
      </top>
      <bottom style="thin">
        <color rgb="FFF3702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6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6" borderId="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0" fillId="6" borderId="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21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20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6" borderId="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23" fillId="5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5" borderId="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16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0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5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0" fillId="5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26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26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7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8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Calibri"/>
        <charset val="1"/>
        <family val="0"/>
        <b val="1"/>
        <color rgb="FFDC2626"/>
        <sz val="10"/>
      </font>
      <fill>
        <patternFill>
          <bgColor rgb="FFFEE2E2"/>
        </patternFill>
      </fill>
    </dxf>
    <dxf>
      <font>
        <name val="Calibri"/>
        <charset val="1"/>
        <family val="0"/>
        <b val="1"/>
        <color rgb="FFEA580C"/>
        <sz val="10"/>
      </font>
      <fill>
        <patternFill>
          <bgColor rgb="FFFED7AA"/>
        </patternFill>
      </fill>
    </dxf>
    <dxf>
      <font>
        <name val="Calibri"/>
        <charset val="1"/>
        <family val="0"/>
        <color rgb="FF2563EB"/>
        <sz val="10"/>
      </font>
      <fill>
        <patternFill>
          <bgColor rgb="FFDBEAFE"/>
        </patternFill>
      </fill>
    </dxf>
    <dxf>
      <font>
        <name val="Calibri"/>
        <charset val="1"/>
        <family val="0"/>
        <color rgb="FF6B7280"/>
        <sz val="10"/>
      </font>
      <fill>
        <patternFill>
          <bgColor rgb="FFF4F6F8"/>
        </patternFill>
      </fill>
    </dxf>
    <dxf>
      <font>
        <name val="Calibri"/>
        <charset val="1"/>
        <family val="0"/>
        <b val="1"/>
        <color rgb="FF16A34A"/>
        <sz val="10"/>
      </font>
      <fill>
        <patternFill>
          <bgColor rgb="FFDCFCE7"/>
        </patternFill>
      </fill>
    </dxf>
    <dxf>
      <font>
        <name val="Calibri"/>
        <charset val="1"/>
        <family val="0"/>
        <b val="1"/>
        <color rgb="FF2563EB"/>
        <sz val="10"/>
      </font>
      <fill>
        <patternFill>
          <bgColor rgb="FFDBEAFE"/>
        </patternFill>
      </fill>
    </dxf>
    <dxf>
      <font>
        <name val="Calibri"/>
        <charset val="1"/>
        <family val="0"/>
        <b val="1"/>
        <color rgb="FF92400E"/>
        <sz val="10"/>
      </font>
      <fill>
        <patternFill>
          <bgColor rgb="FFFCE4D3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8B5C9"/>
      <rgbColor rgb="FF808080"/>
      <rgbColor rgb="FF9999FF"/>
      <rgbColor rgb="FF993366"/>
      <rgbColor rgb="FFFFF5EE"/>
      <rgbColor rgb="FFDCFCE7"/>
      <rgbColor rgb="FF660066"/>
      <rgbColor rgb="FFEA580C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F4F6F8"/>
      <rgbColor rgb="FFFCE4D3"/>
      <rgbColor rgb="FF99CCFF"/>
      <rgbColor rgb="FFFEE2E2"/>
      <rgbColor rgb="FFCC99FF"/>
      <rgbColor rgb="FFFED7AA"/>
      <rgbColor rgb="FF2563EB"/>
      <rgbColor rgb="FF33CCCC"/>
      <rgbColor rgb="FF99CC00"/>
      <rgbColor rgb="FFFFCC00"/>
      <rgbColor rgb="FFFF9900"/>
      <rgbColor rgb="FFF37021"/>
      <rgbColor rgb="FF6B7280"/>
      <rgbColor rgb="FF969696"/>
      <rgbColor rgb="FF003366"/>
      <rgbColor rgb="FF16A34A"/>
      <rgbColor rgb="FF003300"/>
      <rgbColor rgb="FF1A1A1A"/>
      <rgbColor rgb="FF92400E"/>
      <rgbColor rgb="FF993366"/>
      <rgbColor rgb="FF2A4163"/>
      <rgbColor rgb="FF1C2E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1</xdr:col>
      <xdr:colOff>1238040</xdr:colOff>
      <xdr:row>2</xdr:row>
      <xdr:rowOff>361440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211320" y="276120"/>
          <a:ext cx="1238040" cy="637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952200</xdr:colOff>
      <xdr:row>31</xdr:row>
      <xdr:rowOff>114120</xdr:rowOff>
    </xdr:to>
    <xdr:pic>
      <xdr:nvPicPr>
        <xdr:cNvPr id="1" name="Image 2" descr="Picture"/>
        <xdr:cNvPicPr/>
      </xdr:nvPicPr>
      <xdr:blipFill>
        <a:blip r:embed="rId2"/>
        <a:stretch/>
      </xdr:blipFill>
      <xdr:spPr>
        <a:xfrm>
          <a:off x="211320" y="9705960"/>
          <a:ext cx="952200" cy="495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39</xdr:row>
      <xdr:rowOff>0</xdr:rowOff>
    </xdr:from>
    <xdr:to>
      <xdr:col>1</xdr:col>
      <xdr:colOff>952200</xdr:colOff>
      <xdr:row>41</xdr:row>
      <xdr:rowOff>114120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211320" y="9906120"/>
          <a:ext cx="952200" cy="495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1</xdr:col>
      <xdr:colOff>388440</xdr:colOff>
      <xdr:row>21</xdr:row>
      <xdr:rowOff>113760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0" y="8400960"/>
          <a:ext cx="952200" cy="495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0</xdr:rowOff>
    </xdr:from>
    <xdr:to>
      <xdr:col>1</xdr:col>
      <xdr:colOff>388440</xdr:colOff>
      <xdr:row>22</xdr:row>
      <xdr:rowOff>113760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0" y="7115040"/>
          <a:ext cx="952200" cy="495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1</xdr:col>
      <xdr:colOff>388440</xdr:colOff>
      <xdr:row>21</xdr:row>
      <xdr:rowOff>114120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0" y="6981840"/>
          <a:ext cx="952200" cy="495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31</xdr:row>
      <xdr:rowOff>0</xdr:rowOff>
    </xdr:from>
    <xdr:to>
      <xdr:col>1</xdr:col>
      <xdr:colOff>952200</xdr:colOff>
      <xdr:row>33</xdr:row>
      <xdr:rowOff>114120</xdr:rowOff>
    </xdr:to>
    <xdr:pic>
      <xdr:nvPicPr>
        <xdr:cNvPr id="6" name="Image 1" descr="Picture"/>
        <xdr:cNvPicPr/>
      </xdr:nvPicPr>
      <xdr:blipFill>
        <a:blip r:embed="rId1"/>
        <a:stretch/>
      </xdr:blipFill>
      <xdr:spPr>
        <a:xfrm>
          <a:off x="211320" y="8163000"/>
          <a:ext cx="952200" cy="495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60"/>
    <col collapsed="false" customWidth="true" hidden="false" outlineLevel="0" max="4" min="4" style="0" width="35"/>
    <col collapsed="false" customWidth="true" hidden="false" outlineLevel="0" max="5" min="5" style="0" width="3"/>
  </cols>
  <sheetData>
    <row r="1" customFormat="false" ht="21.75" hidden="false" customHeight="true" outlineLevel="0" collapsed="false">
      <c r="A1" s="1"/>
      <c r="B1" s="1"/>
      <c r="C1" s="1"/>
      <c r="D1" s="1"/>
      <c r="E1" s="1"/>
    </row>
    <row r="2" customFormat="false" ht="21.75" hidden="false" customHeight="true" outlineLevel="0" collapsed="false">
      <c r="A2" s="1"/>
      <c r="B2" s="1"/>
      <c r="C2" s="1"/>
      <c r="D2" s="1"/>
      <c r="E2" s="1"/>
    </row>
    <row r="3" customFormat="false" ht="36" hidden="false" customHeight="true" outlineLevel="0" collapsed="false">
      <c r="A3" s="1"/>
      <c r="B3" s="2" t="s">
        <v>0</v>
      </c>
      <c r="C3" s="2"/>
      <c r="D3" s="2"/>
      <c r="E3" s="1"/>
    </row>
    <row r="4" customFormat="false" ht="21.75" hidden="false" customHeight="true" outlineLevel="0" collapsed="false">
      <c r="A4" s="1"/>
      <c r="B4" s="1"/>
      <c r="C4" s="1"/>
      <c r="D4" s="1"/>
      <c r="E4" s="1"/>
    </row>
    <row r="5" customFormat="false" ht="25.5" hidden="false" customHeight="true" outlineLevel="0" collapsed="false">
      <c r="A5" s="1"/>
      <c r="B5" s="3" t="s">
        <v>1</v>
      </c>
      <c r="C5" s="3"/>
      <c r="D5" s="3"/>
      <c r="E5" s="1"/>
    </row>
    <row r="6" customFormat="false" ht="21.75" hidden="false" customHeight="true" outlineLevel="0" collapsed="false">
      <c r="A6" s="1"/>
      <c r="B6" s="1"/>
      <c r="C6" s="1"/>
      <c r="D6" s="1"/>
      <c r="E6" s="1"/>
    </row>
    <row r="7" customFormat="false" ht="13.5" hidden="false" customHeight="true" outlineLevel="0" collapsed="false">
      <c r="A7" s="1"/>
      <c r="B7" s="4" t="s">
        <v>2</v>
      </c>
      <c r="C7" s="4"/>
      <c r="D7" s="4"/>
      <c r="E7" s="1"/>
    </row>
    <row r="8" customFormat="false" ht="30" hidden="false" customHeight="true" outlineLevel="0" collapsed="false">
      <c r="B8" s="5" t="s">
        <v>3</v>
      </c>
      <c r="C8" s="5"/>
      <c r="D8" s="5"/>
    </row>
    <row r="9" customFormat="false" ht="18" hidden="false" customHeight="true" outlineLevel="0" collapsed="false"/>
    <row r="10" customFormat="false" ht="30" hidden="false" customHeight="true" outlineLevel="0" collapsed="false">
      <c r="B10" s="6" t="s">
        <v>4</v>
      </c>
      <c r="C10" s="6"/>
      <c r="D10" s="6"/>
    </row>
    <row r="11" customFormat="false" ht="79.5" hidden="false" customHeight="true" outlineLevel="0" collapsed="false">
      <c r="B11" s="7" t="s">
        <v>5</v>
      </c>
      <c r="C11" s="7"/>
      <c r="D11" s="7"/>
    </row>
    <row r="12" customFormat="false" ht="18" hidden="false" customHeight="true" outlineLevel="0" collapsed="false"/>
    <row r="13" customFormat="false" ht="25.5" hidden="false" customHeight="true" outlineLevel="0" collapsed="false">
      <c r="B13" s="8" t="s">
        <v>6</v>
      </c>
      <c r="C13" s="8"/>
      <c r="D13" s="8"/>
    </row>
    <row r="14" customFormat="false" ht="27.75" hidden="false" customHeight="true" outlineLevel="0" collapsed="false">
      <c r="B14" s="9" t="s">
        <v>7</v>
      </c>
      <c r="C14" s="10" t="s">
        <v>8</v>
      </c>
      <c r="D14" s="11" t="s">
        <v>9</v>
      </c>
    </row>
    <row r="15" customFormat="false" ht="27.75" hidden="false" customHeight="true" outlineLevel="0" collapsed="false">
      <c r="B15" s="9" t="s">
        <v>10</v>
      </c>
      <c r="C15" s="10" t="s">
        <v>11</v>
      </c>
      <c r="D15" s="11" t="s">
        <v>12</v>
      </c>
    </row>
    <row r="16" customFormat="false" ht="27.75" hidden="false" customHeight="true" outlineLevel="0" collapsed="false">
      <c r="B16" s="9" t="s">
        <v>13</v>
      </c>
      <c r="C16" s="10" t="s">
        <v>14</v>
      </c>
      <c r="D16" s="11" t="s">
        <v>15</v>
      </c>
    </row>
    <row r="17" customFormat="false" ht="27.75" hidden="false" customHeight="true" outlineLevel="0" collapsed="false">
      <c r="B17" s="9" t="s">
        <v>16</v>
      </c>
      <c r="C17" s="10" t="s">
        <v>17</v>
      </c>
      <c r="D17" s="11" t="s">
        <v>18</v>
      </c>
    </row>
    <row r="18" customFormat="false" ht="27.75" hidden="false" customHeight="true" outlineLevel="0" collapsed="false">
      <c r="B18" s="9" t="s">
        <v>19</v>
      </c>
      <c r="C18" s="10" t="s">
        <v>20</v>
      </c>
      <c r="D18" s="11" t="s">
        <v>21</v>
      </c>
    </row>
    <row r="19" customFormat="false" ht="18" hidden="false" customHeight="true" outlineLevel="0" collapsed="false"/>
    <row r="20" customFormat="false" ht="25.5" hidden="false" customHeight="true" outlineLevel="0" collapsed="false">
      <c r="B20" s="8" t="s">
        <v>22</v>
      </c>
      <c r="C20" s="8"/>
      <c r="D20" s="8"/>
    </row>
    <row r="21" customFormat="false" ht="31.5" hidden="false" customHeight="true" outlineLevel="0" collapsed="false">
      <c r="B21" s="12" t="s">
        <v>23</v>
      </c>
      <c r="C21" s="13" t="s">
        <v>24</v>
      </c>
      <c r="D21" s="13"/>
    </row>
    <row r="22" customFormat="false" ht="31.5" hidden="false" customHeight="true" outlineLevel="0" collapsed="false">
      <c r="B22" s="12" t="s">
        <v>25</v>
      </c>
      <c r="C22" s="13" t="s">
        <v>26</v>
      </c>
      <c r="D22" s="13"/>
    </row>
    <row r="23" customFormat="false" ht="31.5" hidden="false" customHeight="true" outlineLevel="0" collapsed="false">
      <c r="B23" s="12" t="s">
        <v>27</v>
      </c>
      <c r="C23" s="13" t="s">
        <v>28</v>
      </c>
      <c r="D23" s="13"/>
    </row>
    <row r="24" customFormat="false" ht="31.5" hidden="false" customHeight="true" outlineLevel="0" collapsed="false">
      <c r="B24" s="12" t="s">
        <v>29</v>
      </c>
      <c r="C24" s="13" t="s">
        <v>30</v>
      </c>
      <c r="D24" s="13"/>
    </row>
    <row r="25" customFormat="false" ht="18" hidden="false" customHeight="true" outlineLevel="0" collapsed="false"/>
    <row r="26" customFormat="false" ht="30" hidden="false" customHeight="true" outlineLevel="0" collapsed="false">
      <c r="B26" s="14" t="s">
        <v>31</v>
      </c>
      <c r="C26" s="14"/>
      <c r="D26" s="14"/>
    </row>
  </sheetData>
  <sheetProtection sheet="true" sort="false" autoFilter="false"/>
  <mergeCells count="13">
    <mergeCell ref="B3:D3"/>
    <mergeCell ref="B5:D5"/>
    <mergeCell ref="B7:D7"/>
    <mergeCell ref="B8:D8"/>
    <mergeCell ref="B10:D10"/>
    <mergeCell ref="B11:D11"/>
    <mergeCell ref="B13:D13"/>
    <mergeCell ref="B20:D20"/>
    <mergeCell ref="C21:D21"/>
    <mergeCell ref="C22:D22"/>
    <mergeCell ref="C23:D23"/>
    <mergeCell ref="C24:D24"/>
    <mergeCell ref="B26:D26"/>
  </mergeCells>
  <printOptions headings="false" gridLines="false" gridLinesSet="true" horizontalCentered="true" verticalCentered="false"/>
  <pageMargins left="0.3" right="0.3" top="0.4" bottom="0.4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4" min="3" style="0" width="35"/>
    <col collapsed="false" customWidth="true" hidden="false" outlineLevel="0" max="5" min="5" style="0" width="3"/>
  </cols>
  <sheetData>
    <row r="1" customFormat="false" ht="18" hidden="false" customHeight="true" outlineLevel="0" collapsed="false">
      <c r="A1" s="1"/>
      <c r="B1" s="1"/>
      <c r="C1" s="1"/>
      <c r="D1" s="1"/>
      <c r="E1" s="1"/>
    </row>
    <row r="2" customFormat="false" ht="18" hidden="false" customHeight="true" outlineLevel="0" collapsed="false">
      <c r="A2" s="1"/>
      <c r="B2" s="1"/>
      <c r="C2" s="1"/>
      <c r="D2" s="1"/>
      <c r="E2" s="1"/>
    </row>
    <row r="3" customFormat="false" ht="31.5" hidden="false" customHeight="true" outlineLevel="0" collapsed="false">
      <c r="A3" s="1"/>
      <c r="B3" s="15" t="s">
        <v>32</v>
      </c>
      <c r="C3" s="15"/>
      <c r="D3" s="15"/>
      <c r="E3" s="1"/>
    </row>
    <row r="4" customFormat="false" ht="18" hidden="false" customHeight="true" outlineLevel="0" collapsed="false">
      <c r="A4" s="1"/>
      <c r="B4" s="1"/>
      <c r="C4" s="1"/>
      <c r="D4" s="1"/>
      <c r="E4" s="1"/>
    </row>
    <row r="5" customFormat="false" ht="18" hidden="false" customHeight="true" outlineLevel="0" collapsed="false">
      <c r="A5" s="1"/>
      <c r="B5" s="1"/>
      <c r="C5" s="1"/>
      <c r="D5" s="1"/>
      <c r="E5" s="1"/>
    </row>
    <row r="6" customFormat="false" ht="18" hidden="false" customHeight="true" outlineLevel="0" collapsed="false"/>
    <row r="7" customFormat="false" ht="24" hidden="false" customHeight="true" outlineLevel="0" collapsed="false">
      <c r="B7" s="16" t="s">
        <v>33</v>
      </c>
      <c r="C7" s="16"/>
      <c r="D7" s="16"/>
    </row>
    <row r="8" customFormat="false" ht="24" hidden="false" customHeight="true" outlineLevel="0" collapsed="false">
      <c r="B8" s="17" t="s">
        <v>34</v>
      </c>
      <c r="C8" s="18" t="s">
        <v>35</v>
      </c>
      <c r="D8" s="18"/>
    </row>
    <row r="9" customFormat="false" ht="24" hidden="false" customHeight="true" outlineLevel="0" collapsed="false">
      <c r="B9" s="17" t="s">
        <v>36</v>
      </c>
      <c r="C9" s="18" t="s">
        <v>37</v>
      </c>
      <c r="D9" s="18"/>
    </row>
    <row r="10" customFormat="false" ht="24" hidden="false" customHeight="true" outlineLevel="0" collapsed="false">
      <c r="B10" s="17" t="s">
        <v>38</v>
      </c>
      <c r="C10" s="18" t="n">
        <v>150</v>
      </c>
      <c r="D10" s="18"/>
    </row>
    <row r="11" customFormat="false" ht="24" hidden="false" customHeight="true" outlineLevel="0" collapsed="false">
      <c r="B11" s="17" t="s">
        <v>39</v>
      </c>
      <c r="C11" s="18" t="n">
        <v>2026</v>
      </c>
      <c r="D11" s="18"/>
    </row>
    <row r="12" customFormat="false" ht="24" hidden="false" customHeight="true" outlineLevel="0" collapsed="false">
      <c r="B12" s="17" t="s">
        <v>40</v>
      </c>
      <c r="C12" s="18" t="s">
        <v>37</v>
      </c>
      <c r="D12" s="18"/>
    </row>
    <row r="13" customFormat="false" ht="15" hidden="false" customHeight="false" outlineLevel="0" collapsed="false">
      <c r="C13" s="19"/>
      <c r="D13" s="19"/>
    </row>
    <row r="14" customFormat="false" ht="24" hidden="false" customHeight="true" outlineLevel="0" collapsed="false">
      <c r="B14" s="16" t="s">
        <v>41</v>
      </c>
      <c r="C14" s="16"/>
      <c r="D14" s="16"/>
    </row>
    <row r="15" customFormat="false" ht="24" hidden="false" customHeight="true" outlineLevel="0" collapsed="false">
      <c r="B15" s="17" t="s">
        <v>42</v>
      </c>
      <c r="C15" s="20" t="n">
        <v>250000</v>
      </c>
      <c r="D15" s="20"/>
    </row>
    <row r="16" customFormat="false" ht="24" hidden="false" customHeight="true" outlineLevel="0" collapsed="false">
      <c r="B16" s="17" t="s">
        <v>43</v>
      </c>
      <c r="C16" s="18" t="s">
        <v>44</v>
      </c>
      <c r="D16" s="18"/>
    </row>
    <row r="17" customFormat="false" ht="24" hidden="false" customHeight="true" outlineLevel="0" collapsed="false">
      <c r="B17" s="17" t="s">
        <v>45</v>
      </c>
      <c r="C17" s="18" t="s">
        <v>46</v>
      </c>
      <c r="D17" s="18"/>
    </row>
    <row r="18" customFormat="false" ht="24" hidden="false" customHeight="true" outlineLevel="0" collapsed="false">
      <c r="B18" s="17" t="s">
        <v>47</v>
      </c>
      <c r="C18" s="18" t="s">
        <v>48</v>
      </c>
      <c r="D18" s="18"/>
    </row>
    <row r="19" customFormat="false" ht="15" hidden="false" customHeight="false" outlineLevel="0" collapsed="false">
      <c r="C19" s="19"/>
      <c r="D19" s="19"/>
    </row>
    <row r="20" customFormat="false" ht="24" hidden="false" customHeight="true" outlineLevel="0" collapsed="false">
      <c r="B20" s="16" t="s">
        <v>49</v>
      </c>
      <c r="C20" s="16"/>
      <c r="D20" s="16"/>
    </row>
    <row r="21" customFormat="false" ht="25.5" hidden="false" customHeight="true" outlineLevel="0" collapsed="false">
      <c r="B21" s="21" t="s">
        <v>50</v>
      </c>
      <c r="C21" s="22" t="s">
        <v>51</v>
      </c>
      <c r="D21" s="22" t="s">
        <v>52</v>
      </c>
    </row>
    <row r="22" customFormat="false" ht="19.5" hidden="false" customHeight="true" outlineLevel="0" collapsed="false">
      <c r="B22" s="23" t="s">
        <v>53</v>
      </c>
      <c r="C22" s="18" t="s">
        <v>54</v>
      </c>
      <c r="D22" s="18" t="s">
        <v>55</v>
      </c>
    </row>
    <row r="23" customFormat="false" ht="19.5" hidden="false" customHeight="true" outlineLevel="0" collapsed="false">
      <c r="B23" s="23" t="s">
        <v>56</v>
      </c>
      <c r="C23" s="18" t="s">
        <v>57</v>
      </c>
      <c r="D23" s="18" t="s">
        <v>58</v>
      </c>
    </row>
    <row r="24" customFormat="false" ht="19.5" hidden="false" customHeight="true" outlineLevel="0" collapsed="false">
      <c r="B24" s="23" t="s">
        <v>59</v>
      </c>
      <c r="C24" s="18" t="s">
        <v>60</v>
      </c>
      <c r="D24" s="18" t="s">
        <v>61</v>
      </c>
    </row>
    <row r="25" customFormat="false" ht="19.5" hidden="false" customHeight="true" outlineLevel="0" collapsed="false">
      <c r="B25" s="23" t="s">
        <v>62</v>
      </c>
      <c r="C25" s="23" t="s">
        <v>63</v>
      </c>
      <c r="D25" s="23" t="s">
        <v>64</v>
      </c>
    </row>
    <row r="26" customFormat="false" ht="19.5" hidden="false" customHeight="true" outlineLevel="0" collapsed="false">
      <c r="B26" s="23" t="s">
        <v>65</v>
      </c>
      <c r="C26" s="23" t="s">
        <v>66</v>
      </c>
      <c r="D26" s="23" t="s">
        <v>67</v>
      </c>
    </row>
    <row r="27" customFormat="false" ht="19.5" hidden="false" customHeight="true" outlineLevel="0" collapsed="false">
      <c r="B27" s="23" t="s">
        <v>68</v>
      </c>
      <c r="C27" s="23" t="s">
        <v>69</v>
      </c>
      <c r="D27" s="23" t="s">
        <v>70</v>
      </c>
    </row>
    <row r="28" customFormat="false" ht="19.5" hidden="false" customHeight="true" outlineLevel="0" collapsed="false">
      <c r="B28" s="23" t="s">
        <v>71</v>
      </c>
      <c r="C28" s="23" t="s">
        <v>72</v>
      </c>
      <c r="D28" s="23" t="s">
        <v>73</v>
      </c>
    </row>
    <row r="29" customFormat="false" ht="19.5" hidden="false" customHeight="true" outlineLevel="0" collapsed="false">
      <c r="B29" s="23" t="s">
        <v>74</v>
      </c>
      <c r="C29" s="23" t="s">
        <v>75</v>
      </c>
      <c r="D29" s="23" t="s">
        <v>75</v>
      </c>
    </row>
    <row r="30" customFormat="false" ht="19.5" hidden="false" customHeight="true" outlineLevel="0" collapsed="false">
      <c r="B30" s="23" t="s">
        <v>76</v>
      </c>
      <c r="C30" s="23"/>
      <c r="D30" s="23"/>
    </row>
    <row r="31" customFormat="false" ht="19.5" hidden="false" customHeight="true" outlineLevel="0" collapsed="false">
      <c r="B31" s="23" t="s">
        <v>77</v>
      </c>
      <c r="C31" s="23"/>
      <c r="D31" s="23"/>
    </row>
  </sheetData>
  <sheetProtection sheet="true" objects="true" sort="false" autoFilter="false"/>
  <mergeCells count="13">
    <mergeCell ref="B3:D3"/>
    <mergeCell ref="B7:D7"/>
    <mergeCell ref="C8:D8"/>
    <mergeCell ref="C9:D9"/>
    <mergeCell ref="C10:D10"/>
    <mergeCell ref="C11:D11"/>
    <mergeCell ref="C12:D12"/>
    <mergeCell ref="B14:D14"/>
    <mergeCell ref="C15:D15"/>
    <mergeCell ref="C16:D16"/>
    <mergeCell ref="C17:D17"/>
    <mergeCell ref="C18:D18"/>
    <mergeCell ref="B20:D20"/>
  </mergeCells>
  <printOptions headings="false" gridLines="false" gridLinesSet="true" horizontalCentered="true" verticalCentered="false"/>
  <pageMargins left="0.3" right="0.3" top="0.4" bottom="0.4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4"/>
    <col collapsed="false" customWidth="true" hidden="false" outlineLevel="0" max="4" min="3" style="0" width="18"/>
    <col collapsed="false" customWidth="true" hidden="false" outlineLevel="0" max="5" min="5" style="0" width="14"/>
    <col collapsed="false" customWidth="true" hidden="false" outlineLevel="0" max="6" min="6" style="0" width="11"/>
    <col collapsed="false" customWidth="true" hidden="false" outlineLevel="0" max="7" min="7" style="0" width="30"/>
    <col collapsed="false" customWidth="true" hidden="false" outlineLevel="0" max="8" min="8" style="0" width="38"/>
    <col collapsed="false" customWidth="true" hidden="false" outlineLevel="0" max="9" min="9" style="0" width="26"/>
    <col collapsed="false" customWidth="true" hidden="false" outlineLevel="0" max="10" min="10" style="0" width="14"/>
    <col collapsed="false" customWidth="true" hidden="false" outlineLevel="0" max="11" min="11" style="0" width="22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1.5" hidden="false" customHeight="true" outlineLevel="0" collapsed="false">
      <c r="A2" s="15" t="s">
        <v>78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customFormat="false" ht="18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27.75" hidden="false" customHeight="true" outlineLevel="0" collapsed="false">
      <c r="A4" s="24" t="s">
        <v>79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customFormat="false" ht="9.75" hidden="false" customHeight="true" outlineLevel="0" collapsed="false"/>
    <row r="6" customFormat="false" ht="37.5" hidden="false" customHeight="true" outlineLevel="0" collapsed="false">
      <c r="A6" s="25" t="s">
        <v>80</v>
      </c>
      <c r="B6" s="25" t="s">
        <v>81</v>
      </c>
      <c r="C6" s="25" t="s">
        <v>82</v>
      </c>
      <c r="D6" s="25" t="s">
        <v>83</v>
      </c>
      <c r="E6" s="25" t="s">
        <v>84</v>
      </c>
      <c r="F6" s="25" t="s">
        <v>85</v>
      </c>
      <c r="G6" s="25" t="s">
        <v>86</v>
      </c>
      <c r="H6" s="25" t="s">
        <v>87</v>
      </c>
      <c r="I6" s="25" t="s">
        <v>88</v>
      </c>
      <c r="J6" s="25" t="s">
        <v>89</v>
      </c>
      <c r="K6" s="25" t="s">
        <v>90</v>
      </c>
    </row>
    <row r="7" customFormat="false" ht="42" hidden="false" customHeight="true" outlineLevel="0" collapsed="false">
      <c r="A7" s="26" t="s">
        <v>91</v>
      </c>
      <c r="B7" s="26" t="s">
        <v>92</v>
      </c>
      <c r="C7" s="27" t="s">
        <v>70</v>
      </c>
      <c r="D7" s="27" t="s">
        <v>68</v>
      </c>
      <c r="E7" s="26" t="s">
        <v>93</v>
      </c>
      <c r="F7" s="26" t="n">
        <v>4</v>
      </c>
      <c r="G7" s="27" t="s">
        <v>94</v>
      </c>
      <c r="H7" s="27" t="s">
        <v>95</v>
      </c>
      <c r="I7" s="27" t="s">
        <v>96</v>
      </c>
      <c r="J7" s="26" t="s">
        <v>97</v>
      </c>
      <c r="K7" s="27" t="s">
        <v>54</v>
      </c>
    </row>
    <row r="8" customFormat="false" ht="42" hidden="false" customHeight="true" outlineLevel="0" collapsed="false">
      <c r="A8" s="28" t="s">
        <v>98</v>
      </c>
      <c r="B8" s="28" t="s">
        <v>99</v>
      </c>
      <c r="C8" s="29" t="s">
        <v>55</v>
      </c>
      <c r="D8" s="29" t="s">
        <v>59</v>
      </c>
      <c r="E8" s="28" t="s">
        <v>100</v>
      </c>
      <c r="F8" s="28" t="n">
        <v>6</v>
      </c>
      <c r="G8" s="29" t="s">
        <v>101</v>
      </c>
      <c r="H8" s="29" t="s">
        <v>102</v>
      </c>
      <c r="I8" s="29" t="s">
        <v>103</v>
      </c>
      <c r="J8" s="28" t="s">
        <v>104</v>
      </c>
      <c r="K8" s="29" t="s">
        <v>63</v>
      </c>
    </row>
    <row r="9" customFormat="false" ht="42" hidden="false" customHeight="true" outlineLevel="0" collapsed="false">
      <c r="A9" s="26" t="s">
        <v>105</v>
      </c>
      <c r="B9" s="26" t="s">
        <v>106</v>
      </c>
      <c r="C9" s="27" t="s">
        <v>61</v>
      </c>
      <c r="D9" s="27" t="s">
        <v>65</v>
      </c>
      <c r="E9" s="26" t="s">
        <v>100</v>
      </c>
      <c r="F9" s="26" t="n">
        <v>12</v>
      </c>
      <c r="G9" s="27" t="s">
        <v>107</v>
      </c>
      <c r="H9" s="27" t="s">
        <v>108</v>
      </c>
      <c r="I9" s="27" t="s">
        <v>109</v>
      </c>
      <c r="J9" s="26" t="s">
        <v>110</v>
      </c>
      <c r="K9" s="27" t="s">
        <v>57</v>
      </c>
    </row>
    <row r="10" customFormat="false" ht="42" hidden="false" customHeight="true" outlineLevel="0" collapsed="false">
      <c r="A10" s="28" t="s">
        <v>111</v>
      </c>
      <c r="B10" s="28" t="s">
        <v>106</v>
      </c>
      <c r="C10" s="29" t="s">
        <v>67</v>
      </c>
      <c r="D10" s="29" t="s">
        <v>68</v>
      </c>
      <c r="E10" s="28" t="s">
        <v>93</v>
      </c>
      <c r="F10" s="28" t="n">
        <v>5</v>
      </c>
      <c r="G10" s="29" t="s">
        <v>112</v>
      </c>
      <c r="H10" s="29" t="s">
        <v>113</v>
      </c>
      <c r="I10" s="29" t="s">
        <v>114</v>
      </c>
      <c r="J10" s="28" t="s">
        <v>110</v>
      </c>
      <c r="K10" s="29" t="s">
        <v>54</v>
      </c>
    </row>
    <row r="11" customFormat="false" ht="42" hidden="false" customHeight="true" outlineLevel="0" collapsed="false">
      <c r="A11" s="26" t="s">
        <v>115</v>
      </c>
      <c r="B11" s="26" t="s">
        <v>116</v>
      </c>
      <c r="C11" s="27" t="s">
        <v>73</v>
      </c>
      <c r="D11" s="27" t="s">
        <v>62</v>
      </c>
      <c r="E11" s="26" t="s">
        <v>93</v>
      </c>
      <c r="F11" s="26" t="n">
        <v>8</v>
      </c>
      <c r="G11" s="27" t="s">
        <v>117</v>
      </c>
      <c r="H11" s="27" t="s">
        <v>118</v>
      </c>
      <c r="I11" s="27" t="s">
        <v>119</v>
      </c>
      <c r="J11" s="26" t="s">
        <v>104</v>
      </c>
      <c r="K11" s="27" t="s">
        <v>63</v>
      </c>
    </row>
    <row r="12" customFormat="false" ht="42" hidden="false" customHeight="true" outlineLevel="0" collapsed="false">
      <c r="A12" s="28" t="s">
        <v>120</v>
      </c>
      <c r="B12" s="28" t="s">
        <v>121</v>
      </c>
      <c r="C12" s="29" t="s">
        <v>61</v>
      </c>
      <c r="D12" s="29" t="s">
        <v>62</v>
      </c>
      <c r="E12" s="28" t="s">
        <v>93</v>
      </c>
      <c r="F12" s="28" t="n">
        <v>15</v>
      </c>
      <c r="G12" s="29" t="s">
        <v>122</v>
      </c>
      <c r="H12" s="29" t="s">
        <v>123</v>
      </c>
      <c r="I12" s="29" t="s">
        <v>124</v>
      </c>
      <c r="J12" s="28" t="s">
        <v>97</v>
      </c>
      <c r="K12" s="29" t="s">
        <v>60</v>
      </c>
    </row>
    <row r="13" customFormat="false" ht="42" hidden="false" customHeight="true" outlineLevel="0" collapsed="false">
      <c r="A13" s="26" t="s">
        <v>125</v>
      </c>
      <c r="B13" s="26" t="s">
        <v>126</v>
      </c>
      <c r="C13" s="27" t="s">
        <v>61</v>
      </c>
      <c r="D13" s="27" t="s">
        <v>53</v>
      </c>
      <c r="E13" s="26" t="s">
        <v>93</v>
      </c>
      <c r="F13" s="26" t="n">
        <v>3</v>
      </c>
      <c r="G13" s="27" t="s">
        <v>127</v>
      </c>
      <c r="H13" s="27" t="s">
        <v>128</v>
      </c>
      <c r="I13" s="27" t="s">
        <v>129</v>
      </c>
      <c r="J13" s="26" t="s">
        <v>110</v>
      </c>
      <c r="K13" s="27" t="s">
        <v>69</v>
      </c>
    </row>
    <row r="14" customFormat="false" ht="42" hidden="false" customHeight="true" outlineLevel="0" collapsed="false">
      <c r="A14" s="28" t="s">
        <v>130</v>
      </c>
      <c r="B14" s="28" t="s">
        <v>131</v>
      </c>
      <c r="C14" s="29" t="s">
        <v>55</v>
      </c>
      <c r="D14" s="29" t="s">
        <v>71</v>
      </c>
      <c r="E14" s="28" t="s">
        <v>132</v>
      </c>
      <c r="F14" s="28" t="n">
        <v>25</v>
      </c>
      <c r="G14" s="29" t="s">
        <v>133</v>
      </c>
      <c r="H14" s="29" t="s">
        <v>134</v>
      </c>
      <c r="I14" s="29" t="s">
        <v>135</v>
      </c>
      <c r="J14" s="28" t="s">
        <v>97</v>
      </c>
      <c r="K14" s="29" t="s">
        <v>72</v>
      </c>
    </row>
    <row r="15" customFormat="false" ht="42" hidden="false" customHeight="true" outlineLevel="0" collapsed="false">
      <c r="A15" s="26" t="s">
        <v>136</v>
      </c>
      <c r="B15" s="26" t="s">
        <v>137</v>
      </c>
      <c r="C15" s="27" t="s">
        <v>61</v>
      </c>
      <c r="D15" s="27" t="s">
        <v>65</v>
      </c>
      <c r="E15" s="26" t="s">
        <v>100</v>
      </c>
      <c r="F15" s="26" t="n">
        <v>20</v>
      </c>
      <c r="G15" s="27" t="s">
        <v>138</v>
      </c>
      <c r="H15" s="27" t="s">
        <v>139</v>
      </c>
      <c r="I15" s="27" t="s">
        <v>140</v>
      </c>
      <c r="J15" s="26" t="s">
        <v>104</v>
      </c>
      <c r="K15" s="27" t="s">
        <v>66</v>
      </c>
    </row>
    <row r="16" customFormat="false" ht="42" hidden="false" customHeight="true" outlineLevel="0" collapsed="false">
      <c r="A16" s="28" t="s">
        <v>141</v>
      </c>
      <c r="B16" s="28" t="s">
        <v>142</v>
      </c>
      <c r="C16" s="29" t="s">
        <v>55</v>
      </c>
      <c r="D16" s="29" t="s">
        <v>76</v>
      </c>
      <c r="E16" s="28" t="s">
        <v>93</v>
      </c>
      <c r="F16" s="28" t="n">
        <v>5</v>
      </c>
      <c r="G16" s="29" t="s">
        <v>143</v>
      </c>
      <c r="H16" s="29" t="s">
        <v>144</v>
      </c>
      <c r="I16" s="29" t="s">
        <v>145</v>
      </c>
      <c r="J16" s="28" t="s">
        <v>110</v>
      </c>
      <c r="K16" s="29" t="s">
        <v>60</v>
      </c>
    </row>
    <row r="17" customFormat="false" ht="42" hidden="false" customHeight="true" outlineLevel="0" collapsed="false">
      <c r="A17" s="26" t="s">
        <v>146</v>
      </c>
      <c r="B17" s="26" t="s">
        <v>147</v>
      </c>
      <c r="C17" s="27" t="s">
        <v>58</v>
      </c>
      <c r="D17" s="27" t="s">
        <v>77</v>
      </c>
      <c r="E17" s="26" t="s">
        <v>93</v>
      </c>
      <c r="F17" s="26" t="n">
        <v>4</v>
      </c>
      <c r="G17" s="27" t="s">
        <v>148</v>
      </c>
      <c r="H17" s="27" t="s">
        <v>149</v>
      </c>
      <c r="I17" s="27" t="s">
        <v>150</v>
      </c>
      <c r="J17" s="26" t="s">
        <v>104</v>
      </c>
      <c r="K17" s="27" t="s">
        <v>60</v>
      </c>
    </row>
    <row r="18" customFormat="false" ht="42" hidden="false" customHeight="true" outlineLevel="0" collapsed="false">
      <c r="A18" s="28" t="s">
        <v>151</v>
      </c>
      <c r="B18" s="28" t="s">
        <v>152</v>
      </c>
      <c r="C18" s="29" t="s">
        <v>64</v>
      </c>
      <c r="D18" s="29" t="s">
        <v>74</v>
      </c>
      <c r="E18" s="28" t="s">
        <v>100</v>
      </c>
      <c r="F18" s="28" t="n">
        <v>8</v>
      </c>
      <c r="G18" s="29" t="s">
        <v>153</v>
      </c>
      <c r="H18" s="29" t="s">
        <v>154</v>
      </c>
      <c r="I18" s="29" t="s">
        <v>155</v>
      </c>
      <c r="J18" s="28" t="s">
        <v>104</v>
      </c>
      <c r="K18" s="29" t="s">
        <v>63</v>
      </c>
    </row>
    <row r="19" customFormat="false" ht="15" hidden="false" customHeight="false" outlineLevel="0" collapsed="false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customFormat="false" ht="15" hidden="false" customHeight="false" outlineLevel="0" collapsed="false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customFormat="false" ht="15" hidden="false" customHeight="false" outlineLevel="0" collapsed="false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customFormat="false" ht="15" hidden="false" customHeight="false" outlineLevel="0" collapsed="false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customFormat="false" ht="15" hidden="false" customHeight="false" outlineLevel="0" collapsed="false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customFormat="false" ht="15" hidden="false" customHeight="false" outlineLevel="0" collapsed="false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customFormat="false" ht="15" hidden="false" customHeight="false" outlineLevel="0" collapsed="false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customFormat="false" ht="15" hidden="false" customHeight="false" outlineLevel="0" collapsed="false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customFormat="false" ht="15" hidden="false" customHeight="false" outlineLevel="0" collapsed="false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customFormat="false" ht="15" hidden="false" customHeight="false" outlineLevel="0" collapsed="false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customFormat="false" ht="15" hidden="false" customHeight="false" outlineLevel="0" collapsed="false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customFormat="false" ht="15" hidden="false" customHeight="false" outlineLevel="0" collapsed="false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customFormat="false" ht="15" hidden="false" customHeight="false" outlineLevel="0" collapsed="false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customFormat="false" ht="15" hidden="false" customHeight="false" outlineLevel="0" collapsed="false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</row>
    <row r="33" customFormat="false" ht="15" hidden="false" customHeight="false" outlineLevel="0" collapsed="false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customFormat="false" ht="15" hidden="false" customHeight="false" outlineLevel="0" collapsed="false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customFormat="false" ht="15" hidden="false" customHeight="false" outlineLevel="0" collapsed="false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  <row r="36" customFormat="false" ht="15" hidden="false" customHeight="false" outlineLevel="0" collapsed="false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</row>
    <row r="37" customFormat="false" ht="15" hidden="false" customHeight="false" outlineLevel="0" collapsed="false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customFormat="false" ht="15" hidden="false" customHeight="false" outlineLevel="0" collapsed="false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</row>
    <row r="39" customFormat="false" ht="15" hidden="false" customHeight="false" outlineLevel="0" collapsed="false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customFormat="false" ht="15" hidden="false" customHeight="false" outlineLevel="0" collapsed="false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customFormat="false" ht="15" hidden="false" customHeight="false" outlineLevel="0" collapsed="false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customFormat="false" ht="15" hidden="false" customHeight="false" outlineLevel="0" collapsed="false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customFormat="false" ht="15" hidden="false" customHeight="false" outlineLevel="0" collapsed="false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customFormat="false" ht="15" hidden="false" customHeight="false" outlineLevel="0" collapsed="false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customFormat="false" ht="15" hidden="false" customHeight="false" outlineLevel="0" collapsed="false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customFormat="false" ht="15" hidden="false" customHeight="false" outlineLevel="0" collapsed="false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customFormat="false" ht="15" hidden="false" customHeight="false" outlineLevel="0" collapsed="false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customFormat="false" ht="15" hidden="false" customHeight="false" outlineLevel="0" collapsed="false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customFormat="false" ht="15" hidden="false" customHeight="false" outlineLevel="0" collapsed="false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customFormat="false" ht="15" hidden="false" customHeight="false" outlineLevel="0" collapsed="false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customFormat="false" ht="15" hidden="false" customHeight="false" outlineLevel="0" collapsed="false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customFormat="false" ht="15" hidden="false" customHeight="false" outlineLevel="0" collapsed="false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customFormat="false" ht="15" hidden="false" customHeight="false" outlineLevel="0" collapsed="false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</row>
    <row r="54" customFormat="false" ht="15" hidden="false" customHeight="false" outlineLevel="0" collapsed="false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customFormat="false" ht="15" hidden="false" customHeight="false" outlineLevel="0" collapsed="false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customFormat="false" ht="15" hidden="false" customHeight="false" outlineLevel="0" collapsed="false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</row>
    <row r="57" customFormat="false" ht="15" hidden="false" customHeight="false" outlineLevel="0" collapsed="false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</row>
    <row r="58" customFormat="false" ht="15" hidden="false" customHeight="false" outlineLevel="0" collapsed="false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</row>
    <row r="59" customFormat="false" ht="15" hidden="false" customHeight="false" outlineLevel="0" collapsed="false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</row>
    <row r="60" customFormat="false" ht="15" hidden="false" customHeight="false" outlineLevel="0" collapsed="false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customFormat="false" ht="15" hidden="false" customHeight="false" outlineLevel="0" collapsed="false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</row>
    <row r="62" customFormat="false" ht="15" hidden="false" customHeight="false" outlineLevel="0" collapsed="false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</row>
    <row r="63" customFormat="false" ht="15" hidden="false" customHeight="false" outlineLevel="0" collapsed="false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</row>
    <row r="64" customFormat="false" ht="15" hidden="false" customHeight="false" outlineLevel="0" collapsed="false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</row>
    <row r="65" customFormat="false" ht="15" hidden="false" customHeight="false" outlineLevel="0" collapsed="false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customFormat="false" ht="15" hidden="false" customHeight="false" outlineLevel="0" collapsed="false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customFormat="false" ht="15" hidden="false" customHeight="false" outlineLevel="0" collapsed="false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customFormat="false" ht="15" hidden="false" customHeight="false" outlineLevel="0" collapsed="false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customFormat="false" ht="15" hidden="false" customHeight="false" outlineLevel="0" collapsed="false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</row>
    <row r="70" customFormat="false" ht="15" hidden="false" customHeight="false" outlineLevel="0" collapsed="false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</row>
    <row r="71" customFormat="false" ht="15" hidden="false" customHeight="false" outlineLevel="0" collapsed="false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</row>
    <row r="72" customFormat="false" ht="15" hidden="false" customHeight="false" outlineLevel="0" collapsed="false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</row>
    <row r="73" customFormat="false" ht="15" hidden="false" customHeight="false" outlineLevel="0" collapsed="false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</row>
    <row r="74" customFormat="false" ht="15" hidden="false" customHeight="false" outlineLevel="0" collapsed="false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</row>
    <row r="75" customFormat="false" ht="15" hidden="false" customHeight="false" outlineLevel="0" collapsed="false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</row>
    <row r="76" customFormat="false" ht="15" hidden="false" customHeight="false" outlineLevel="0" collapsed="false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</row>
    <row r="77" customFormat="false" ht="15" hidden="false" customHeight="false" outlineLevel="0" collapsed="false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</row>
    <row r="78" customFormat="false" ht="15" hidden="false" customHeight="false" outlineLevel="0" collapsed="false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</row>
    <row r="79" customFormat="false" ht="15" hidden="false" customHeight="false" outlineLevel="0" collapsed="false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</row>
    <row r="80" customFormat="false" ht="15" hidden="false" customHeight="false" outlineLevel="0" collapsed="false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</row>
    <row r="81" customFormat="false" ht="15" hidden="false" customHeight="false" outlineLevel="0" collapsed="false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</row>
    <row r="82" customFormat="false" ht="15" hidden="false" customHeight="false" outlineLevel="0" collapsed="false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</row>
    <row r="83" customFormat="false" ht="15" hidden="false" customHeight="false" outlineLevel="0" collapsed="false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</row>
    <row r="84" customFormat="false" ht="15" hidden="false" customHeight="false" outlineLevel="0" collapsed="false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</row>
    <row r="85" customFormat="false" ht="15" hidden="false" customHeight="false" outlineLevel="0" collapsed="false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customFormat="false" ht="15" hidden="false" customHeight="false" outlineLevel="0" collapsed="false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</row>
    <row r="87" customFormat="false" ht="15" hidden="false" customHeight="false" outlineLevel="0" collapsed="false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</row>
    <row r="88" customFormat="false" ht="15" hidden="false" customHeight="false" outlineLevel="0" collapsed="false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</row>
    <row r="89" customFormat="false" ht="15" hidden="false" customHeight="false" outlineLevel="0" collapsed="false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</row>
    <row r="90" customFormat="false" ht="15" hidden="false" customHeight="false" outlineLevel="0" collapsed="false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</row>
    <row r="91" customFormat="false" ht="15" hidden="false" customHeight="false" outlineLevel="0" collapsed="false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</row>
    <row r="92" customFormat="false" ht="15" hidden="false" customHeight="false" outlineLevel="0" collapsed="false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</row>
    <row r="93" customFormat="false" ht="15" hidden="false" customHeight="false" outlineLevel="0" collapsed="false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</row>
    <row r="94" customFormat="false" ht="15" hidden="false" customHeight="false" outlineLevel="0" collapsed="false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</row>
    <row r="95" customFormat="false" ht="15" hidden="false" customHeight="false" outlineLevel="0" collapsed="false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</row>
    <row r="96" customFormat="false" ht="15" hidden="false" customHeight="false" outlineLevel="0" collapsed="false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</row>
    <row r="97" customFormat="false" ht="15" hidden="false" customHeight="false" outlineLevel="0" collapsed="false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</row>
    <row r="98" customFormat="false" ht="15" hidden="false" customHeight="false" outlineLevel="0" collapsed="false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</row>
    <row r="99" customFormat="false" ht="15" hidden="false" customHeight="false" outlineLevel="0" collapsed="false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</row>
    <row r="100" customFormat="false" ht="15" hidden="false" customHeight="false" outlineLevel="0" collapsed="false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</row>
    <row r="101" customFormat="false" ht="15" hidden="false" customHeight="false" outlineLevel="0" collapsed="false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</row>
    <row r="102" customFormat="false" ht="15" hidden="false" customHeight="false" outlineLevel="0" collapsed="false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</row>
    <row r="103" customFormat="false" ht="15" hidden="false" customHeight="false" outlineLevel="0" collapsed="false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</row>
    <row r="104" customFormat="false" ht="15" hidden="false" customHeight="false" outlineLevel="0" collapsed="false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</row>
    <row r="105" customFormat="false" ht="15" hidden="false" customHeight="false" outlineLevel="0" collapsed="false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</row>
    <row r="106" customFormat="false" ht="15" hidden="false" customHeight="false" outlineLevel="0" collapsed="false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</row>
    <row r="107" customFormat="false" ht="15" hidden="false" customHeight="false" outlineLevel="0" collapsed="false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</row>
    <row r="108" customFormat="false" ht="15" hidden="false" customHeight="false" outlineLevel="0" collapsed="false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</row>
    <row r="109" customFormat="false" ht="15" hidden="false" customHeight="false" outlineLevel="0" collapsed="false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</row>
    <row r="110" customFormat="false" ht="15" hidden="false" customHeight="false" outlineLevel="0" collapsed="false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customFormat="false" ht="15" hidden="false" customHeight="false" outlineLevel="0" collapsed="false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</row>
    <row r="112" customFormat="false" ht="15" hidden="false" customHeight="false" outlineLevel="0" collapsed="false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</row>
    <row r="113" customFormat="false" ht="15" hidden="false" customHeight="false" outlineLevel="0" collapsed="false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</row>
    <row r="114" customFormat="false" ht="15" hidden="false" customHeight="false" outlineLevel="0" collapsed="false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</row>
    <row r="115" customFormat="false" ht="15" hidden="false" customHeight="false" outlineLevel="0" collapsed="false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</row>
    <row r="116" customFormat="false" ht="15" hidden="false" customHeight="false" outlineLevel="0" collapsed="false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</row>
    <row r="117" customFormat="false" ht="15" hidden="false" customHeight="false" outlineLevel="0" collapsed="false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</row>
    <row r="118" customFormat="false" ht="15" hidden="false" customHeight="false" outlineLevel="0" collapsed="false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</row>
    <row r="119" customFormat="false" ht="15" hidden="false" customHeight="false" outlineLevel="0" collapsed="false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</row>
  </sheetData>
  <sheetProtection sheet="true" objects="true" sort="false" autoFilter="false"/>
  <mergeCells count="2">
    <mergeCell ref="A2:K2"/>
    <mergeCell ref="A4:K4"/>
  </mergeCells>
  <conditionalFormatting sqref="J7:J56">
    <cfRule type="cellIs" priority="2" operator="equal" aboveAverage="0" equalAverage="0" bottom="0" percent="0" rank="0" text="" dxfId="0">
      <formula>"Critique"</formula>
    </cfRule>
    <cfRule type="cellIs" priority="3" operator="equal" aboveAverage="0" equalAverage="0" bottom="0" percent="0" rank="0" text="" dxfId="1">
      <formula>"Élevée"</formula>
    </cfRule>
    <cfRule type="cellIs" priority="4" operator="equal" aboveAverage="0" equalAverage="0" bottom="0" percent="0" rank="0" text="" dxfId="2">
      <formula>"Modérée"</formula>
    </cfRule>
    <cfRule type="cellIs" priority="5" operator="equal" aboveAverage="0" equalAverage="0" bottom="0" percent="0" rank="0" text="" dxfId="3">
      <formula>"Faible"</formula>
    </cfRule>
  </conditionalFormatting>
  <dataValidations count="5">
    <dataValidation allowBlank="true" errorStyle="stop" operator="between" showDropDown="false" showErrorMessage="false" showInputMessage="false" sqref="E7:E106" type="list">
      <formula1>"Cadres,Employés,Ouvriers"</formula1>
      <formula2>0</formula2>
    </dataValidation>
    <dataValidation allowBlank="true" errorStyle="stop" operator="between" showDropDown="false" showErrorMessage="false" showInputMessage="false" sqref="J7:J106" type="list">
      <formula1>"Faible,Modérée,Élevée,Critique"</formula1>
      <formula2>0</formula2>
    </dataValidation>
    <dataValidation allowBlank="true" errorStyle="stop" operator="between" showDropDown="false" showErrorMessage="false" showInputMessage="false" sqref="C7:C106" type="list">
      <formula1>Paramètres!$B$22:$B$29</formula1>
      <formula2>0</formula2>
    </dataValidation>
    <dataValidation allowBlank="true" errorStyle="stop" operator="between" showDropDown="false" showErrorMessage="false" showInputMessage="false" sqref="K7:K106" type="list">
      <formula1>Paramètres!$C$22:$C$29</formula1>
      <formula2>0</formula2>
    </dataValidation>
    <dataValidation allowBlank="true" errorStyle="stop" operator="between" showDropDown="false" showErrorMessage="false" showInputMessage="false" sqref="D7:D106" type="list">
      <formula1>Paramètres!$B$22:$B$31</formula1>
      <formula2>0</formula2>
    </dataValidation>
  </dataValidations>
  <printOptions headings="false" gridLines="false" gridLinesSet="true" horizontalCentered="true" verticalCentered="false"/>
  <pageMargins left="0.3" right="0.3" top="0.4" bottom="0.4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2"/>
    <col collapsed="false" customWidth="true" hidden="false" outlineLevel="0" max="7" min="3" style="0" width="14"/>
    <col collapsed="false" customWidth="true" hidden="false" outlineLevel="0" max="8" min="8" style="0" width="22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31.5" hidden="false" customHeight="true" outlineLevel="0" collapsed="false">
      <c r="A2" s="15" t="s">
        <v>156</v>
      </c>
      <c r="B2" s="15"/>
      <c r="C2" s="15"/>
      <c r="D2" s="15"/>
      <c r="E2" s="15"/>
      <c r="F2" s="15"/>
      <c r="G2" s="15"/>
      <c r="H2" s="15"/>
    </row>
    <row r="3" customFormat="false" ht="18" hidden="false" customHeight="tru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49.5" hidden="false" customHeight="true" outlineLevel="0" collapsed="false">
      <c r="A4" s="24" t="s">
        <v>157</v>
      </c>
      <c r="B4" s="24"/>
      <c r="C4" s="24"/>
      <c r="D4" s="24"/>
      <c r="E4" s="24"/>
      <c r="F4" s="24"/>
      <c r="G4" s="24"/>
      <c r="H4" s="24"/>
    </row>
    <row r="5" customFormat="false" ht="9.75" hidden="false" customHeight="true" outlineLevel="0" collapsed="false"/>
    <row r="6" customFormat="false" ht="60" hidden="false" customHeight="true" outlineLevel="0" collapsed="false">
      <c r="A6" s="25" t="s">
        <v>80</v>
      </c>
      <c r="B6" s="25" t="s">
        <v>86</v>
      </c>
      <c r="C6" s="25" t="s">
        <v>158</v>
      </c>
      <c r="D6" s="25" t="s">
        <v>159</v>
      </c>
      <c r="E6" s="25" t="s">
        <v>160</v>
      </c>
      <c r="F6" s="25" t="s">
        <v>161</v>
      </c>
      <c r="G6" s="25" t="s">
        <v>162</v>
      </c>
      <c r="H6" s="25" t="s">
        <v>163</v>
      </c>
    </row>
    <row r="7" customFormat="false" ht="25.5" hidden="false" customHeight="true" outlineLevel="0" collapsed="false">
      <c r="A7" s="30" t="s">
        <v>164</v>
      </c>
      <c r="B7" s="30"/>
      <c r="C7" s="30"/>
      <c r="D7" s="30"/>
      <c r="E7" s="30"/>
      <c r="F7" s="30"/>
      <c r="G7" s="30"/>
      <c r="H7" s="30"/>
    </row>
    <row r="8" customFormat="false" ht="27.75" hidden="false" customHeight="true" outlineLevel="0" collapsed="false">
      <c r="A8" s="31" t="str">
        <f aca="false">Recensement!A7</f>
        <v>B001</v>
      </c>
      <c r="B8" s="32" t="str">
        <f aca="false">Recensement!G7</f>
        <v>Mise à niveau HACCP</v>
      </c>
      <c r="C8" s="26" t="s">
        <v>165</v>
      </c>
      <c r="D8" s="26" t="s">
        <v>165</v>
      </c>
      <c r="E8" s="26" t="s">
        <v>166</v>
      </c>
      <c r="F8" s="26" t="s">
        <v>166</v>
      </c>
      <c r="G8" s="26" t="s">
        <v>166</v>
      </c>
      <c r="H8" s="31" t="str">
        <f aca="false">IF(C8="Oui","Coaching / Management",IF(D8="Oui","Organisation / Outils",IF(F8="Non","À reformuler",IF(G8="Non","Reporter",IF(AND(E8="Oui",F8="Oui"),"Formation","À analyser")))))</f>
        <v>Formation</v>
      </c>
    </row>
    <row r="9" customFormat="false" ht="27.75" hidden="false" customHeight="true" outlineLevel="0" collapsed="false">
      <c r="A9" s="33" t="str">
        <f aca="false">Recensement!A8</f>
        <v>B002</v>
      </c>
      <c r="B9" s="34" t="str">
        <f aca="false">Recensement!G8</f>
        <v>Excel niveau avancé</v>
      </c>
      <c r="C9" s="28" t="s">
        <v>166</v>
      </c>
      <c r="D9" s="28" t="s">
        <v>165</v>
      </c>
      <c r="E9" s="28" t="s">
        <v>165</v>
      </c>
      <c r="F9" s="28" t="s">
        <v>166</v>
      </c>
      <c r="G9" s="28" t="s">
        <v>166</v>
      </c>
      <c r="H9" s="33" t="str">
        <f aca="false">IF(C9="Oui","Coaching / Management",IF(D9="Oui","Organisation / Outils",IF(F9="Non","À reformuler",IF(G9="Non","Reporter",IF(AND(E9="Oui",F9="Oui"),"Formation","À analyser")))))</f>
        <v>Coaching / Management</v>
      </c>
    </row>
    <row r="10" customFormat="false" ht="27.75" hidden="false" customHeight="true" outlineLevel="0" collapsed="false">
      <c r="A10" s="31" t="str">
        <f aca="false">Recensement!A9</f>
        <v>B003</v>
      </c>
      <c r="B10" s="32" t="str">
        <f aca="false">Recensement!G9</f>
        <v>Management d'équipe pour chefs d'équipe</v>
      </c>
      <c r="C10" s="26" t="s">
        <v>165</v>
      </c>
      <c r="D10" s="26" t="s">
        <v>165</v>
      </c>
      <c r="E10" s="26" t="s">
        <v>166</v>
      </c>
      <c r="F10" s="26" t="s">
        <v>166</v>
      </c>
      <c r="G10" s="26" t="s">
        <v>166</v>
      </c>
      <c r="H10" s="31" t="str">
        <f aca="false">IF(C10="Oui","Coaching / Management",IF(D10="Oui","Organisation / Outils",IF(F10="Non","À reformuler",IF(G10="Non","Reporter",IF(AND(E10="Oui",F10="Oui"),"Formation","À analyser")))))</f>
        <v>Formation</v>
      </c>
    </row>
    <row r="11" customFormat="false" ht="27.75" hidden="false" customHeight="true" outlineLevel="0" collapsed="false">
      <c r="A11" s="33" t="str">
        <f aca="false">Recensement!A10</f>
        <v>B004</v>
      </c>
      <c r="B11" s="34" t="str">
        <f aca="false">Recensement!G10</f>
        <v>Audit interne ISO 9001:2015</v>
      </c>
      <c r="C11" s="28" t="s">
        <v>165</v>
      </c>
      <c r="D11" s="28" t="s">
        <v>165</v>
      </c>
      <c r="E11" s="28" t="s">
        <v>166</v>
      </c>
      <c r="F11" s="28" t="s">
        <v>166</v>
      </c>
      <c r="G11" s="28" t="s">
        <v>166</v>
      </c>
      <c r="H11" s="33" t="str">
        <f aca="false">IF(C11="Oui","Coaching / Management",IF(D11="Oui","Organisation / Outils",IF(F11="Non","À reformuler",IF(G11="Non","Reporter",IF(AND(E11="Oui",F11="Oui"),"Formation","À analyser")))))</f>
        <v>Formation</v>
      </c>
    </row>
    <row r="12" customFormat="false" ht="27.75" hidden="false" customHeight="true" outlineLevel="0" collapsed="false">
      <c r="A12" s="31" t="str">
        <f aca="false">Recensement!A11</f>
        <v>B005</v>
      </c>
      <c r="B12" s="32" t="str">
        <f aca="false">Recensement!G11</f>
        <v>Prise de parole en public</v>
      </c>
      <c r="C12" s="26" t="s">
        <v>165</v>
      </c>
      <c r="D12" s="26" t="s">
        <v>165</v>
      </c>
      <c r="E12" s="26" t="s">
        <v>166</v>
      </c>
      <c r="F12" s="26" t="s">
        <v>166</v>
      </c>
      <c r="G12" s="26" t="s">
        <v>166</v>
      </c>
      <c r="H12" s="31" t="str">
        <f aca="false">IF(C12="Oui","Coaching / Management",IF(D12="Oui","Organisation / Outils",IF(F12="Non","À reformuler",IF(G12="Non","Reporter",IF(AND(E12="Oui",F12="Oui"),"Formation","À analyser")))))</f>
        <v>Formation</v>
      </c>
    </row>
    <row r="13" customFormat="false" ht="27.75" hidden="false" customHeight="true" outlineLevel="0" collapsed="false">
      <c r="A13" s="33" t="str">
        <f aca="false">Recensement!A12</f>
        <v>B006</v>
      </c>
      <c r="B13" s="34" t="str">
        <f aca="false">Recensement!G12</f>
        <v>Prise en main du nouveau CRM</v>
      </c>
      <c r="C13" s="28" t="s">
        <v>165</v>
      </c>
      <c r="D13" s="28" t="s">
        <v>165</v>
      </c>
      <c r="E13" s="28" t="s">
        <v>166</v>
      </c>
      <c r="F13" s="28" t="s">
        <v>166</v>
      </c>
      <c r="G13" s="28" t="s">
        <v>166</v>
      </c>
      <c r="H13" s="33" t="str">
        <f aca="false">IF(C13="Oui","Coaching / Management",IF(D13="Oui","Organisation / Outils",IF(F13="Non","À reformuler",IF(G13="Non","Reporter",IF(AND(E13="Oui",F13="Oui"),"Formation","À analyser")))))</f>
        <v>Formation</v>
      </c>
    </row>
    <row r="14" customFormat="false" ht="27.75" hidden="false" customHeight="true" outlineLevel="0" collapsed="false">
      <c r="A14" s="31" t="str">
        <f aca="false">Recensement!A13</f>
        <v>B007</v>
      </c>
      <c r="B14" s="32" t="str">
        <f aca="false">Recensement!G13</f>
        <v>Anglais professionnel B2</v>
      </c>
      <c r="C14" s="26" t="s">
        <v>165</v>
      </c>
      <c r="D14" s="26" t="s">
        <v>165</v>
      </c>
      <c r="E14" s="26" t="s">
        <v>166</v>
      </c>
      <c r="F14" s="26" t="s">
        <v>166</v>
      </c>
      <c r="G14" s="26" t="s">
        <v>166</v>
      </c>
      <c r="H14" s="31" t="str">
        <f aca="false">IF(C14="Oui","Coaching / Management",IF(D14="Oui","Organisation / Outils",IF(F14="Non","À reformuler",IF(G14="Non","Reporter",IF(AND(E14="Oui",F14="Oui"),"Formation","À analyser")))))</f>
        <v>Formation</v>
      </c>
    </row>
    <row r="15" customFormat="false" ht="27.75" hidden="false" customHeight="true" outlineLevel="0" collapsed="false">
      <c r="A15" s="33" t="str">
        <f aca="false">Recensement!A14</f>
        <v>B008</v>
      </c>
      <c r="B15" s="34" t="str">
        <f aca="false">Recensement!G14</f>
        <v>Sécurité incendie et évacuation</v>
      </c>
      <c r="C15" s="28" t="s">
        <v>165</v>
      </c>
      <c r="D15" s="28" t="s">
        <v>165</v>
      </c>
      <c r="E15" s="28" t="s">
        <v>166</v>
      </c>
      <c r="F15" s="28" t="s">
        <v>166</v>
      </c>
      <c r="G15" s="28" t="s">
        <v>166</v>
      </c>
      <c r="H15" s="33" t="str">
        <f aca="false">IF(C15="Oui","Coaching / Management",IF(D15="Oui","Organisation / Outils",IF(F15="Non","À reformuler",IF(G15="Non","Reporter",IF(AND(E15="Oui",F15="Oui"),"Formation","À analyser")))))</f>
        <v>Formation</v>
      </c>
    </row>
    <row r="16" customFormat="false" ht="27.75" hidden="false" customHeight="true" outlineLevel="0" collapsed="false">
      <c r="A16" s="31" t="str">
        <f aca="false">Recensement!A15</f>
        <v>B009</v>
      </c>
      <c r="B16" s="32" t="str">
        <f aca="false">Recensement!G15</f>
        <v>Lean Manufacturing — initiation</v>
      </c>
      <c r="C16" s="26" t="s">
        <v>165</v>
      </c>
      <c r="D16" s="26" t="s">
        <v>165</v>
      </c>
      <c r="E16" s="26" t="s">
        <v>166</v>
      </c>
      <c r="F16" s="26" t="s">
        <v>166</v>
      </c>
      <c r="G16" s="26" t="s">
        <v>166</v>
      </c>
      <c r="H16" s="31" t="str">
        <f aca="false">IF(C16="Oui","Coaching / Management",IF(D16="Oui","Organisation / Outils",IF(F16="Non","À reformuler",IF(G16="Non","Reporter",IF(AND(E16="Oui",F16="Oui"),"Formation","À analyser")))))</f>
        <v>Formation</v>
      </c>
    </row>
    <row r="17" customFormat="false" ht="27.75" hidden="false" customHeight="true" outlineLevel="0" collapsed="false">
      <c r="A17" s="33" t="str">
        <f aca="false">Recensement!A16</f>
        <v>B010</v>
      </c>
      <c r="B17" s="34" t="str">
        <f aca="false">Recensement!G16</f>
        <v>Cybersécurité et bonnes pratiques</v>
      </c>
      <c r="C17" s="28" t="s">
        <v>165</v>
      </c>
      <c r="D17" s="28" t="s">
        <v>165</v>
      </c>
      <c r="E17" s="28" t="s">
        <v>166</v>
      </c>
      <c r="F17" s="28" t="s">
        <v>166</v>
      </c>
      <c r="G17" s="28" t="s">
        <v>166</v>
      </c>
      <c r="H17" s="33" t="str">
        <f aca="false">IF(C17="Oui","Coaching / Management",IF(D17="Oui","Organisation / Outils",IF(F17="Non","À reformuler",IF(G17="Non","Reporter",IF(AND(E17="Oui",F17="Oui"),"Formation","À analyser")))))</f>
        <v>Formation</v>
      </c>
    </row>
    <row r="18" customFormat="false" ht="27.75" hidden="false" customHeight="true" outlineLevel="0" collapsed="false">
      <c r="A18" s="31" t="str">
        <f aca="false">Recensement!A17</f>
        <v>B011</v>
      </c>
      <c r="B18" s="32" t="str">
        <f aca="false">Recensement!G17</f>
        <v>Outils IA pour le marketing</v>
      </c>
      <c r="C18" s="26" t="s">
        <v>165</v>
      </c>
      <c r="D18" s="26" t="s">
        <v>165</v>
      </c>
      <c r="E18" s="26" t="s">
        <v>166</v>
      </c>
      <c r="F18" s="26" t="s">
        <v>166</v>
      </c>
      <c r="G18" s="26" t="s">
        <v>166</v>
      </c>
      <c r="H18" s="31" t="str">
        <f aca="false">IF(C18="Oui","Coaching / Management",IF(D18="Oui","Organisation / Outils",IF(F18="Non","À reformuler",IF(G18="Non","Reporter",IF(AND(E18="Oui",F18="Oui"),"Formation","À analyser")))))</f>
        <v>Formation</v>
      </c>
    </row>
    <row r="19" customFormat="false" ht="27.75" hidden="false" customHeight="true" outlineLevel="0" collapsed="false">
      <c r="A19" s="33" t="str">
        <f aca="false">Recensement!A18</f>
        <v>B012</v>
      </c>
      <c r="B19" s="34" t="str">
        <f aca="false">Recensement!G18</f>
        <v>Gestion des stocks et inventaires</v>
      </c>
      <c r="C19" s="28" t="s">
        <v>165</v>
      </c>
      <c r="D19" s="28" t="s">
        <v>165</v>
      </c>
      <c r="E19" s="28" t="s">
        <v>166</v>
      </c>
      <c r="F19" s="28" t="s">
        <v>166</v>
      </c>
      <c r="G19" s="28" t="s">
        <v>166</v>
      </c>
      <c r="H19" s="33" t="str">
        <f aca="false">IF(C19="Oui","Coaching / Management",IF(D19="Oui","Organisation / Outils",IF(F19="Non","À reformuler",IF(G19="Non","Reporter",IF(AND(E19="Oui",F19="Oui"),"Formation","À analyser")))))</f>
        <v>Formation</v>
      </c>
    </row>
    <row r="20" customFormat="false" ht="15" hidden="false" customHeight="false" outlineLevel="0" collapsed="false">
      <c r="C20" s="19"/>
      <c r="D20" s="19"/>
      <c r="E20" s="19"/>
      <c r="F20" s="19"/>
      <c r="G20" s="19"/>
    </row>
    <row r="21" customFormat="false" ht="15" hidden="false" customHeight="false" outlineLevel="0" collapsed="false">
      <c r="C21" s="19"/>
      <c r="D21" s="19"/>
      <c r="E21" s="19"/>
      <c r="F21" s="19"/>
      <c r="G21" s="19"/>
    </row>
    <row r="22" customFormat="false" ht="15" hidden="false" customHeight="false" outlineLevel="0" collapsed="false">
      <c r="C22" s="19"/>
      <c r="D22" s="19"/>
      <c r="E22" s="19"/>
      <c r="F22" s="19"/>
      <c r="G22" s="19"/>
    </row>
    <row r="23" customFormat="false" ht="15" hidden="false" customHeight="false" outlineLevel="0" collapsed="false">
      <c r="C23" s="19"/>
      <c r="D23" s="19"/>
      <c r="E23" s="19"/>
      <c r="F23" s="19"/>
      <c r="G23" s="19"/>
    </row>
    <row r="24" customFormat="false" ht="15" hidden="false" customHeight="false" outlineLevel="0" collapsed="false">
      <c r="C24" s="19"/>
      <c r="D24" s="19"/>
      <c r="E24" s="19"/>
      <c r="F24" s="19"/>
      <c r="G24" s="19"/>
    </row>
    <row r="25" customFormat="false" ht="15" hidden="false" customHeight="false" outlineLevel="0" collapsed="false">
      <c r="C25" s="19"/>
      <c r="D25" s="19"/>
      <c r="E25" s="19"/>
      <c r="F25" s="19"/>
      <c r="G25" s="19"/>
    </row>
    <row r="26" customFormat="false" ht="15" hidden="false" customHeight="false" outlineLevel="0" collapsed="false">
      <c r="C26" s="19"/>
      <c r="D26" s="19"/>
      <c r="E26" s="19"/>
      <c r="F26" s="19"/>
      <c r="G26" s="19"/>
    </row>
    <row r="27" customFormat="false" ht="15" hidden="false" customHeight="false" outlineLevel="0" collapsed="false">
      <c r="C27" s="19"/>
      <c r="D27" s="19"/>
      <c r="E27" s="19"/>
      <c r="F27" s="19"/>
      <c r="G27" s="19"/>
    </row>
    <row r="28" customFormat="false" ht="15" hidden="false" customHeight="false" outlineLevel="0" collapsed="false">
      <c r="C28" s="19"/>
      <c r="D28" s="19"/>
      <c r="E28" s="19"/>
      <c r="F28" s="19"/>
      <c r="G28" s="19"/>
    </row>
    <row r="29" customFormat="false" ht="15" hidden="false" customHeight="false" outlineLevel="0" collapsed="false">
      <c r="C29" s="19"/>
      <c r="D29" s="19"/>
      <c r="E29" s="19"/>
      <c r="F29" s="19"/>
      <c r="G29" s="19"/>
    </row>
    <row r="30" customFormat="false" ht="15" hidden="false" customHeight="false" outlineLevel="0" collapsed="false">
      <c r="C30" s="19"/>
      <c r="D30" s="19"/>
      <c r="E30" s="19"/>
      <c r="F30" s="19"/>
      <c r="G30" s="19"/>
    </row>
    <row r="31" customFormat="false" ht="15" hidden="false" customHeight="false" outlineLevel="0" collapsed="false">
      <c r="C31" s="19"/>
      <c r="D31" s="19"/>
      <c r="E31" s="19"/>
      <c r="F31" s="19"/>
      <c r="G31" s="19"/>
    </row>
    <row r="32" customFormat="false" ht="15" hidden="false" customHeight="false" outlineLevel="0" collapsed="false">
      <c r="C32" s="19"/>
      <c r="D32" s="19"/>
      <c r="E32" s="19"/>
      <c r="F32" s="19"/>
      <c r="G32" s="19"/>
    </row>
    <row r="33" customFormat="false" ht="15" hidden="false" customHeight="false" outlineLevel="0" collapsed="false">
      <c r="C33" s="19"/>
      <c r="D33" s="19"/>
      <c r="E33" s="19"/>
      <c r="F33" s="19"/>
      <c r="G33" s="19"/>
    </row>
    <row r="34" customFormat="false" ht="15" hidden="false" customHeight="false" outlineLevel="0" collapsed="false">
      <c r="C34" s="19"/>
      <c r="D34" s="19"/>
      <c r="E34" s="19"/>
      <c r="F34" s="19"/>
      <c r="G34" s="19"/>
    </row>
    <row r="35" customFormat="false" ht="15" hidden="false" customHeight="false" outlineLevel="0" collapsed="false">
      <c r="C35" s="19"/>
      <c r="D35" s="19"/>
      <c r="E35" s="19"/>
      <c r="F35" s="19"/>
      <c r="G35" s="19"/>
    </row>
    <row r="36" customFormat="false" ht="15" hidden="false" customHeight="false" outlineLevel="0" collapsed="false">
      <c r="C36" s="19"/>
      <c r="D36" s="19"/>
      <c r="E36" s="19"/>
      <c r="F36" s="19"/>
      <c r="G36" s="19"/>
    </row>
    <row r="37" customFormat="false" ht="15" hidden="false" customHeight="false" outlineLevel="0" collapsed="false">
      <c r="C37" s="19"/>
      <c r="D37" s="19"/>
      <c r="E37" s="19"/>
      <c r="F37" s="19"/>
      <c r="G37" s="19"/>
    </row>
    <row r="38" customFormat="false" ht="15" hidden="false" customHeight="false" outlineLevel="0" collapsed="false">
      <c r="C38" s="19"/>
      <c r="D38" s="19"/>
      <c r="E38" s="19"/>
      <c r="F38" s="19"/>
      <c r="G38" s="19"/>
    </row>
    <row r="39" customFormat="false" ht="15" hidden="false" customHeight="false" outlineLevel="0" collapsed="false">
      <c r="C39" s="19"/>
      <c r="D39" s="19"/>
      <c r="E39" s="19"/>
      <c r="F39" s="19"/>
      <c r="G39" s="19"/>
    </row>
    <row r="40" customFormat="false" ht="15" hidden="false" customHeight="false" outlineLevel="0" collapsed="false">
      <c r="C40" s="19"/>
      <c r="D40" s="19"/>
      <c r="E40" s="19"/>
      <c r="F40" s="19"/>
      <c r="G40" s="19"/>
    </row>
    <row r="41" customFormat="false" ht="15" hidden="false" customHeight="false" outlineLevel="0" collapsed="false">
      <c r="C41" s="19"/>
      <c r="D41" s="19"/>
      <c r="E41" s="19"/>
      <c r="F41" s="19"/>
      <c r="G41" s="19"/>
    </row>
    <row r="42" customFormat="false" ht="15" hidden="false" customHeight="false" outlineLevel="0" collapsed="false">
      <c r="C42" s="19"/>
      <c r="D42" s="19"/>
      <c r="E42" s="19"/>
      <c r="F42" s="19"/>
      <c r="G42" s="19"/>
    </row>
    <row r="43" customFormat="false" ht="15" hidden="false" customHeight="false" outlineLevel="0" collapsed="false">
      <c r="C43" s="19"/>
      <c r="D43" s="19"/>
      <c r="E43" s="19"/>
      <c r="F43" s="19"/>
      <c r="G43" s="19"/>
    </row>
    <row r="44" customFormat="false" ht="15" hidden="false" customHeight="false" outlineLevel="0" collapsed="false">
      <c r="C44" s="19"/>
      <c r="D44" s="19"/>
      <c r="E44" s="19"/>
      <c r="F44" s="19"/>
      <c r="G44" s="19"/>
    </row>
    <row r="45" customFormat="false" ht="15" hidden="false" customHeight="false" outlineLevel="0" collapsed="false">
      <c r="C45" s="19"/>
      <c r="D45" s="19"/>
      <c r="E45" s="19"/>
      <c r="F45" s="19"/>
      <c r="G45" s="19"/>
    </row>
    <row r="46" customFormat="false" ht="15" hidden="false" customHeight="false" outlineLevel="0" collapsed="false">
      <c r="C46" s="19"/>
      <c r="D46" s="19"/>
      <c r="E46" s="19"/>
      <c r="F46" s="19"/>
      <c r="G46" s="19"/>
    </row>
    <row r="47" customFormat="false" ht="15" hidden="false" customHeight="false" outlineLevel="0" collapsed="false">
      <c r="C47" s="19"/>
      <c r="D47" s="19"/>
      <c r="E47" s="19"/>
      <c r="F47" s="19"/>
      <c r="G47" s="19"/>
    </row>
    <row r="48" customFormat="false" ht="15" hidden="false" customHeight="false" outlineLevel="0" collapsed="false">
      <c r="C48" s="19"/>
      <c r="D48" s="19"/>
      <c r="E48" s="19"/>
      <c r="F48" s="19"/>
      <c r="G48" s="19"/>
    </row>
    <row r="49" customFormat="false" ht="15" hidden="false" customHeight="false" outlineLevel="0" collapsed="false">
      <c r="C49" s="19"/>
      <c r="D49" s="19"/>
      <c r="E49" s="19"/>
      <c r="F49" s="19"/>
      <c r="G49" s="19"/>
    </row>
    <row r="50" customFormat="false" ht="15" hidden="false" customHeight="false" outlineLevel="0" collapsed="false">
      <c r="C50" s="19"/>
      <c r="D50" s="19"/>
      <c r="E50" s="19"/>
      <c r="F50" s="19"/>
      <c r="G50" s="19"/>
    </row>
    <row r="51" customFormat="false" ht="15" hidden="false" customHeight="false" outlineLevel="0" collapsed="false">
      <c r="C51" s="19"/>
      <c r="D51" s="19"/>
      <c r="E51" s="19"/>
      <c r="F51" s="19"/>
      <c r="G51" s="19"/>
    </row>
    <row r="52" customFormat="false" ht="15" hidden="false" customHeight="false" outlineLevel="0" collapsed="false">
      <c r="C52" s="19"/>
      <c r="D52" s="19"/>
      <c r="E52" s="19"/>
      <c r="F52" s="19"/>
      <c r="G52" s="19"/>
    </row>
    <row r="53" customFormat="false" ht="15" hidden="false" customHeight="false" outlineLevel="0" collapsed="false">
      <c r="C53" s="19"/>
      <c r="D53" s="19"/>
      <c r="E53" s="19"/>
      <c r="F53" s="19"/>
      <c r="G53" s="19"/>
    </row>
    <row r="54" customFormat="false" ht="15" hidden="false" customHeight="false" outlineLevel="0" collapsed="false">
      <c r="C54" s="19"/>
      <c r="D54" s="19"/>
      <c r="E54" s="19"/>
      <c r="F54" s="19"/>
      <c r="G54" s="19"/>
    </row>
    <row r="55" customFormat="false" ht="15" hidden="false" customHeight="false" outlineLevel="0" collapsed="false">
      <c r="C55" s="19"/>
      <c r="D55" s="19"/>
      <c r="E55" s="19"/>
      <c r="F55" s="19"/>
      <c r="G55" s="19"/>
    </row>
    <row r="56" customFormat="false" ht="15" hidden="false" customHeight="false" outlineLevel="0" collapsed="false">
      <c r="C56" s="19"/>
      <c r="D56" s="19"/>
      <c r="E56" s="19"/>
      <c r="F56" s="19"/>
      <c r="G56" s="19"/>
    </row>
    <row r="57" customFormat="false" ht="15" hidden="false" customHeight="false" outlineLevel="0" collapsed="false">
      <c r="C57" s="19"/>
      <c r="D57" s="19"/>
      <c r="E57" s="19"/>
      <c r="F57" s="19"/>
      <c r="G57" s="19"/>
    </row>
    <row r="58" customFormat="false" ht="15" hidden="false" customHeight="false" outlineLevel="0" collapsed="false">
      <c r="C58" s="19"/>
      <c r="D58" s="19"/>
      <c r="E58" s="19"/>
      <c r="F58" s="19"/>
      <c r="G58" s="19"/>
    </row>
    <row r="59" customFormat="false" ht="15" hidden="false" customHeight="false" outlineLevel="0" collapsed="false">
      <c r="C59" s="19"/>
      <c r="D59" s="19"/>
      <c r="E59" s="19"/>
      <c r="F59" s="19"/>
      <c r="G59" s="19"/>
    </row>
    <row r="60" customFormat="false" ht="15" hidden="false" customHeight="false" outlineLevel="0" collapsed="false">
      <c r="C60" s="19"/>
      <c r="D60" s="19"/>
      <c r="E60" s="19"/>
      <c r="F60" s="19"/>
      <c r="G60" s="19"/>
    </row>
    <row r="61" customFormat="false" ht="15" hidden="false" customHeight="false" outlineLevel="0" collapsed="false">
      <c r="C61" s="19"/>
      <c r="D61" s="19"/>
      <c r="E61" s="19"/>
      <c r="F61" s="19"/>
      <c r="G61" s="19"/>
    </row>
    <row r="62" customFormat="false" ht="15" hidden="false" customHeight="false" outlineLevel="0" collapsed="false">
      <c r="C62" s="19"/>
      <c r="D62" s="19"/>
      <c r="E62" s="19"/>
      <c r="F62" s="19"/>
      <c r="G62" s="19"/>
    </row>
    <row r="63" customFormat="false" ht="15" hidden="false" customHeight="false" outlineLevel="0" collapsed="false">
      <c r="C63" s="19"/>
      <c r="D63" s="19"/>
      <c r="E63" s="19"/>
      <c r="F63" s="19"/>
      <c r="G63" s="19"/>
    </row>
    <row r="64" customFormat="false" ht="15" hidden="false" customHeight="false" outlineLevel="0" collapsed="false">
      <c r="C64" s="19"/>
      <c r="D64" s="19"/>
      <c r="E64" s="19"/>
      <c r="F64" s="19"/>
      <c r="G64" s="19"/>
    </row>
    <row r="65" customFormat="false" ht="15" hidden="false" customHeight="false" outlineLevel="0" collapsed="false">
      <c r="C65" s="19"/>
      <c r="D65" s="19"/>
      <c r="E65" s="19"/>
      <c r="F65" s="19"/>
      <c r="G65" s="19"/>
    </row>
    <row r="66" customFormat="false" ht="15" hidden="false" customHeight="false" outlineLevel="0" collapsed="false">
      <c r="C66" s="19"/>
      <c r="D66" s="19"/>
      <c r="E66" s="19"/>
      <c r="F66" s="19"/>
      <c r="G66" s="19"/>
    </row>
    <row r="67" customFormat="false" ht="15" hidden="false" customHeight="false" outlineLevel="0" collapsed="false">
      <c r="C67" s="19"/>
      <c r="D67" s="19"/>
      <c r="E67" s="19"/>
      <c r="F67" s="19"/>
      <c r="G67" s="19"/>
    </row>
    <row r="68" customFormat="false" ht="15" hidden="false" customHeight="false" outlineLevel="0" collapsed="false">
      <c r="C68" s="19"/>
      <c r="D68" s="19"/>
      <c r="E68" s="19"/>
      <c r="F68" s="19"/>
      <c r="G68" s="19"/>
    </row>
    <row r="69" customFormat="false" ht="15" hidden="false" customHeight="false" outlineLevel="0" collapsed="false">
      <c r="C69" s="19"/>
      <c r="D69" s="19"/>
      <c r="E69" s="19"/>
      <c r="F69" s="19"/>
      <c r="G69" s="19"/>
    </row>
    <row r="70" customFormat="false" ht="15" hidden="false" customHeight="false" outlineLevel="0" collapsed="false">
      <c r="C70" s="19"/>
      <c r="D70" s="19"/>
      <c r="E70" s="19"/>
      <c r="F70" s="19"/>
      <c r="G70" s="19"/>
    </row>
    <row r="71" customFormat="false" ht="15" hidden="false" customHeight="false" outlineLevel="0" collapsed="false">
      <c r="C71" s="19"/>
      <c r="D71" s="19"/>
      <c r="E71" s="19"/>
      <c r="F71" s="19"/>
      <c r="G71" s="19"/>
    </row>
    <row r="72" customFormat="false" ht="15" hidden="false" customHeight="false" outlineLevel="0" collapsed="false">
      <c r="C72" s="19"/>
      <c r="D72" s="19"/>
      <c r="E72" s="19"/>
      <c r="F72" s="19"/>
      <c r="G72" s="19"/>
    </row>
    <row r="73" customFormat="false" ht="15" hidden="false" customHeight="false" outlineLevel="0" collapsed="false">
      <c r="C73" s="19"/>
      <c r="D73" s="19"/>
      <c r="E73" s="19"/>
      <c r="F73" s="19"/>
      <c r="G73" s="19"/>
    </row>
    <row r="74" customFormat="false" ht="15" hidden="false" customHeight="false" outlineLevel="0" collapsed="false">
      <c r="C74" s="19"/>
      <c r="D74" s="19"/>
      <c r="E74" s="19"/>
      <c r="F74" s="19"/>
      <c r="G74" s="19"/>
    </row>
    <row r="75" customFormat="false" ht="15" hidden="false" customHeight="false" outlineLevel="0" collapsed="false">
      <c r="C75" s="19"/>
      <c r="D75" s="19"/>
      <c r="E75" s="19"/>
      <c r="F75" s="19"/>
      <c r="G75" s="19"/>
    </row>
    <row r="76" customFormat="false" ht="15" hidden="false" customHeight="false" outlineLevel="0" collapsed="false">
      <c r="C76" s="19"/>
      <c r="D76" s="19"/>
      <c r="E76" s="19"/>
      <c r="F76" s="19"/>
      <c r="G76" s="19"/>
    </row>
    <row r="77" customFormat="false" ht="15" hidden="false" customHeight="false" outlineLevel="0" collapsed="false">
      <c r="C77" s="19"/>
      <c r="D77" s="19"/>
      <c r="E77" s="19"/>
      <c r="F77" s="19"/>
      <c r="G77" s="19"/>
    </row>
    <row r="78" customFormat="false" ht="15" hidden="false" customHeight="false" outlineLevel="0" collapsed="false">
      <c r="C78" s="19"/>
      <c r="D78" s="19"/>
      <c r="E78" s="19"/>
      <c r="F78" s="19"/>
      <c r="G78" s="19"/>
    </row>
    <row r="79" customFormat="false" ht="15" hidden="false" customHeight="false" outlineLevel="0" collapsed="false">
      <c r="C79" s="19"/>
      <c r="D79" s="19"/>
      <c r="E79" s="19"/>
      <c r="F79" s="19"/>
      <c r="G79" s="19"/>
    </row>
    <row r="80" customFormat="false" ht="15" hidden="false" customHeight="false" outlineLevel="0" collapsed="false">
      <c r="C80" s="19"/>
      <c r="D80" s="19"/>
      <c r="E80" s="19"/>
      <c r="F80" s="19"/>
      <c r="G80" s="19"/>
    </row>
    <row r="81" customFormat="false" ht="15" hidden="false" customHeight="false" outlineLevel="0" collapsed="false">
      <c r="C81" s="19"/>
      <c r="D81" s="19"/>
      <c r="E81" s="19"/>
      <c r="F81" s="19"/>
      <c r="G81" s="19"/>
    </row>
    <row r="82" customFormat="false" ht="15" hidden="false" customHeight="false" outlineLevel="0" collapsed="false">
      <c r="C82" s="19"/>
      <c r="D82" s="19"/>
      <c r="E82" s="19"/>
      <c r="F82" s="19"/>
      <c r="G82" s="19"/>
    </row>
    <row r="83" customFormat="false" ht="15" hidden="false" customHeight="false" outlineLevel="0" collapsed="false">
      <c r="C83" s="19"/>
      <c r="D83" s="19"/>
      <c r="E83" s="19"/>
      <c r="F83" s="19"/>
      <c r="G83" s="19"/>
    </row>
    <row r="84" customFormat="false" ht="15" hidden="false" customHeight="false" outlineLevel="0" collapsed="false">
      <c r="C84" s="19"/>
      <c r="D84" s="19"/>
      <c r="E84" s="19"/>
      <c r="F84" s="19"/>
      <c r="G84" s="19"/>
    </row>
    <row r="85" customFormat="false" ht="15" hidden="false" customHeight="false" outlineLevel="0" collapsed="false">
      <c r="C85" s="19"/>
      <c r="D85" s="19"/>
      <c r="E85" s="19"/>
      <c r="F85" s="19"/>
      <c r="G85" s="19"/>
    </row>
    <row r="86" customFormat="false" ht="15" hidden="false" customHeight="false" outlineLevel="0" collapsed="false">
      <c r="C86" s="19"/>
      <c r="D86" s="19"/>
      <c r="E86" s="19"/>
      <c r="F86" s="19"/>
      <c r="G86" s="19"/>
    </row>
    <row r="87" customFormat="false" ht="15" hidden="false" customHeight="false" outlineLevel="0" collapsed="false">
      <c r="C87" s="19"/>
      <c r="D87" s="19"/>
      <c r="E87" s="19"/>
      <c r="F87" s="19"/>
      <c r="G87" s="19"/>
    </row>
    <row r="88" customFormat="false" ht="15" hidden="false" customHeight="false" outlineLevel="0" collapsed="false">
      <c r="C88" s="19"/>
      <c r="D88" s="19"/>
      <c r="E88" s="19"/>
      <c r="F88" s="19"/>
      <c r="G88" s="19"/>
    </row>
    <row r="89" customFormat="false" ht="15" hidden="false" customHeight="false" outlineLevel="0" collapsed="false">
      <c r="C89" s="19"/>
      <c r="D89" s="19"/>
      <c r="E89" s="19"/>
      <c r="F89" s="19"/>
      <c r="G89" s="19"/>
    </row>
    <row r="90" customFormat="false" ht="15" hidden="false" customHeight="false" outlineLevel="0" collapsed="false">
      <c r="C90" s="19"/>
      <c r="D90" s="19"/>
      <c r="E90" s="19"/>
      <c r="F90" s="19"/>
      <c r="G90" s="19"/>
    </row>
    <row r="91" customFormat="false" ht="15" hidden="false" customHeight="false" outlineLevel="0" collapsed="false">
      <c r="C91" s="19"/>
      <c r="D91" s="19"/>
      <c r="E91" s="19"/>
      <c r="F91" s="19"/>
      <c r="G91" s="19"/>
    </row>
    <row r="92" customFormat="false" ht="15" hidden="false" customHeight="false" outlineLevel="0" collapsed="false">
      <c r="C92" s="19"/>
      <c r="D92" s="19"/>
      <c r="E92" s="19"/>
      <c r="F92" s="19"/>
      <c r="G92" s="19"/>
    </row>
    <row r="93" customFormat="false" ht="15" hidden="false" customHeight="false" outlineLevel="0" collapsed="false">
      <c r="C93" s="19"/>
      <c r="D93" s="19"/>
      <c r="E93" s="19"/>
      <c r="F93" s="19"/>
      <c r="G93" s="19"/>
    </row>
    <row r="94" customFormat="false" ht="15" hidden="false" customHeight="false" outlineLevel="0" collapsed="false">
      <c r="C94" s="19"/>
      <c r="D94" s="19"/>
      <c r="E94" s="19"/>
      <c r="F94" s="19"/>
      <c r="G94" s="19"/>
    </row>
    <row r="95" customFormat="false" ht="15" hidden="false" customHeight="false" outlineLevel="0" collapsed="false">
      <c r="C95" s="19"/>
      <c r="D95" s="19"/>
      <c r="E95" s="19"/>
      <c r="F95" s="19"/>
      <c r="G95" s="19"/>
    </row>
    <row r="96" customFormat="false" ht="15" hidden="false" customHeight="false" outlineLevel="0" collapsed="false">
      <c r="C96" s="19"/>
      <c r="D96" s="19"/>
      <c r="E96" s="19"/>
      <c r="F96" s="19"/>
      <c r="G96" s="19"/>
    </row>
    <row r="97" customFormat="false" ht="15" hidden="false" customHeight="false" outlineLevel="0" collapsed="false">
      <c r="C97" s="19"/>
      <c r="D97" s="19"/>
      <c r="E97" s="19"/>
      <c r="F97" s="19"/>
      <c r="G97" s="19"/>
    </row>
    <row r="98" customFormat="false" ht="15" hidden="false" customHeight="false" outlineLevel="0" collapsed="false">
      <c r="C98" s="19"/>
      <c r="D98" s="19"/>
      <c r="E98" s="19"/>
      <c r="F98" s="19"/>
      <c r="G98" s="19"/>
    </row>
    <row r="99" customFormat="false" ht="15" hidden="false" customHeight="false" outlineLevel="0" collapsed="false">
      <c r="C99" s="19"/>
      <c r="D99" s="19"/>
      <c r="E99" s="19"/>
      <c r="F99" s="19"/>
      <c r="G99" s="19"/>
    </row>
    <row r="100" customFormat="false" ht="15" hidden="false" customHeight="false" outlineLevel="0" collapsed="false">
      <c r="C100" s="19"/>
      <c r="D100" s="19"/>
      <c r="E100" s="19"/>
      <c r="F100" s="19"/>
      <c r="G100" s="19"/>
    </row>
    <row r="101" customFormat="false" ht="15" hidden="false" customHeight="false" outlineLevel="0" collapsed="false">
      <c r="C101" s="19"/>
      <c r="D101" s="19"/>
      <c r="E101" s="19"/>
      <c r="F101" s="19"/>
      <c r="G101" s="19"/>
    </row>
    <row r="102" customFormat="false" ht="15" hidden="false" customHeight="false" outlineLevel="0" collapsed="false">
      <c r="C102" s="19"/>
      <c r="D102" s="19"/>
      <c r="E102" s="19"/>
      <c r="F102" s="19"/>
      <c r="G102" s="19"/>
    </row>
    <row r="103" customFormat="false" ht="15" hidden="false" customHeight="false" outlineLevel="0" collapsed="false">
      <c r="C103" s="19"/>
      <c r="D103" s="19"/>
      <c r="E103" s="19"/>
      <c r="F103" s="19"/>
      <c r="G103" s="19"/>
    </row>
    <row r="104" customFormat="false" ht="15" hidden="false" customHeight="false" outlineLevel="0" collapsed="false">
      <c r="C104" s="19"/>
      <c r="D104" s="19"/>
      <c r="E104" s="19"/>
      <c r="F104" s="19"/>
      <c r="G104" s="19"/>
    </row>
    <row r="105" customFormat="false" ht="15" hidden="false" customHeight="false" outlineLevel="0" collapsed="false">
      <c r="C105" s="19"/>
      <c r="D105" s="19"/>
      <c r="E105" s="19"/>
      <c r="F105" s="19"/>
      <c r="G105" s="19"/>
    </row>
    <row r="106" customFormat="false" ht="15" hidden="false" customHeight="false" outlineLevel="0" collapsed="false">
      <c r="C106" s="19"/>
      <c r="D106" s="19"/>
      <c r="E106" s="19"/>
      <c r="F106" s="19"/>
      <c r="G106" s="19"/>
    </row>
    <row r="107" customFormat="false" ht="15" hidden="false" customHeight="false" outlineLevel="0" collapsed="false">
      <c r="C107" s="19"/>
      <c r="D107" s="19"/>
      <c r="E107" s="19"/>
      <c r="F107" s="19"/>
      <c r="G107" s="19"/>
    </row>
    <row r="108" customFormat="false" ht="15" hidden="false" customHeight="false" outlineLevel="0" collapsed="false">
      <c r="C108" s="19"/>
      <c r="D108" s="19"/>
      <c r="E108" s="19"/>
      <c r="F108" s="19"/>
      <c r="G108" s="19"/>
    </row>
    <row r="109" customFormat="false" ht="15" hidden="false" customHeight="false" outlineLevel="0" collapsed="false">
      <c r="C109" s="19"/>
      <c r="D109" s="19"/>
      <c r="E109" s="19"/>
      <c r="F109" s="19"/>
      <c r="G109" s="19"/>
    </row>
    <row r="110" customFormat="false" ht="15" hidden="false" customHeight="false" outlineLevel="0" collapsed="false">
      <c r="C110" s="19"/>
      <c r="D110" s="19"/>
      <c r="E110" s="19"/>
      <c r="F110" s="19"/>
      <c r="G110" s="19"/>
    </row>
    <row r="111" customFormat="false" ht="15" hidden="false" customHeight="false" outlineLevel="0" collapsed="false">
      <c r="C111" s="19"/>
      <c r="D111" s="19"/>
      <c r="E111" s="19"/>
      <c r="F111" s="19"/>
      <c r="G111" s="19"/>
    </row>
    <row r="112" customFormat="false" ht="15" hidden="false" customHeight="false" outlineLevel="0" collapsed="false">
      <c r="C112" s="19"/>
      <c r="D112" s="19"/>
      <c r="E112" s="19"/>
      <c r="F112" s="19"/>
      <c r="G112" s="19"/>
    </row>
    <row r="113" customFormat="false" ht="15" hidden="false" customHeight="false" outlineLevel="0" collapsed="false">
      <c r="C113" s="19"/>
      <c r="D113" s="19"/>
      <c r="E113" s="19"/>
      <c r="F113" s="19"/>
      <c r="G113" s="19"/>
    </row>
    <row r="114" customFormat="false" ht="15" hidden="false" customHeight="false" outlineLevel="0" collapsed="false">
      <c r="C114" s="19"/>
      <c r="D114" s="19"/>
      <c r="E114" s="19"/>
      <c r="F114" s="19"/>
      <c r="G114" s="19"/>
    </row>
    <row r="115" customFormat="false" ht="15" hidden="false" customHeight="false" outlineLevel="0" collapsed="false">
      <c r="C115" s="19"/>
      <c r="D115" s="19"/>
      <c r="E115" s="19"/>
      <c r="F115" s="19"/>
      <c r="G115" s="19"/>
    </row>
    <row r="116" customFormat="false" ht="15" hidden="false" customHeight="false" outlineLevel="0" collapsed="false">
      <c r="C116" s="19"/>
      <c r="D116" s="19"/>
      <c r="E116" s="19"/>
      <c r="F116" s="19"/>
      <c r="G116" s="19"/>
    </row>
    <row r="117" customFormat="false" ht="15" hidden="false" customHeight="false" outlineLevel="0" collapsed="false">
      <c r="C117" s="19"/>
      <c r="D117" s="19"/>
      <c r="E117" s="19"/>
      <c r="F117" s="19"/>
      <c r="G117" s="19"/>
    </row>
    <row r="118" customFormat="false" ht="15" hidden="false" customHeight="false" outlineLevel="0" collapsed="false">
      <c r="C118" s="19"/>
      <c r="D118" s="19"/>
      <c r="E118" s="19"/>
      <c r="F118" s="19"/>
      <c r="G118" s="19"/>
    </row>
    <row r="119" customFormat="false" ht="15" hidden="false" customHeight="false" outlineLevel="0" collapsed="false">
      <c r="C119" s="19"/>
      <c r="D119" s="19"/>
      <c r="E119" s="19"/>
      <c r="F119" s="19"/>
      <c r="G119" s="19"/>
    </row>
  </sheetData>
  <sheetProtection sheet="true" objects="true" sort="false" autoFilter="false"/>
  <mergeCells count="3">
    <mergeCell ref="A2:H2"/>
    <mergeCell ref="A4:H4"/>
    <mergeCell ref="A7:H7"/>
  </mergeCells>
  <conditionalFormatting sqref="H8:H58">
    <cfRule type="cellIs" priority="2" operator="equal" aboveAverage="0" equalAverage="0" bottom="0" percent="0" rank="0" text="" dxfId="4">
      <formula>"Formation"</formula>
    </cfRule>
    <cfRule type="cellIs" priority="3" operator="equal" aboveAverage="0" equalAverage="0" bottom="0" percent="0" rank="0" text="" dxfId="5">
      <formula>"Coaching / Management"</formula>
    </cfRule>
    <cfRule type="cellIs" priority="4" operator="equal" aboveAverage="0" equalAverage="0" bottom="0" percent="0" rank="0" text="" dxfId="1">
      <formula>"Organisation / Outils"</formula>
    </cfRule>
    <cfRule type="cellIs" priority="5" operator="equal" aboveAverage="0" equalAverage="0" bottom="0" percent="0" rank="0" text="" dxfId="6">
      <formula>"À reformuler"</formula>
    </cfRule>
    <cfRule type="cellIs" priority="6" operator="equal" aboveAverage="0" equalAverage="0" bottom="0" percent="0" rank="0" text="" dxfId="0">
      <formula>"Reporter"</formula>
    </cfRule>
  </conditionalFormatting>
  <dataValidations count="1">
    <dataValidation allowBlank="true" errorStyle="stop" operator="between" showDropDown="false" showErrorMessage="false" showInputMessage="false" sqref="C8:G58" type="list">
      <formula1>"Oui,Non"</formula1>
      <formula2>0</formula2>
    </dataValidation>
  </dataValidations>
  <printOptions headings="false" gridLines="false" gridLinesSet="true" horizontalCentered="true" verticalCentered="false"/>
  <pageMargins left="0.3" right="0.3" top="0.4" bottom="0.4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0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8" min="7" style="0" width="14"/>
    <col collapsed="false" customWidth="true" hidden="false" outlineLevel="0" max="9" min="9" style="0" width="18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31.5" hidden="false" customHeight="true" outlineLevel="0" collapsed="false">
      <c r="A2" s="15" t="s">
        <v>167</v>
      </c>
      <c r="B2" s="15"/>
      <c r="C2" s="15"/>
      <c r="D2" s="15"/>
      <c r="E2" s="15"/>
      <c r="F2" s="15"/>
      <c r="G2" s="15"/>
      <c r="H2" s="15"/>
      <c r="I2" s="15"/>
    </row>
    <row r="3" customFormat="false" ht="18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39.75" hidden="false" customHeight="true" outlineLevel="0" collapsed="false">
      <c r="A4" s="24" t="s">
        <v>168</v>
      </c>
      <c r="B4" s="24"/>
      <c r="C4" s="24"/>
      <c r="D4" s="24"/>
      <c r="E4" s="24"/>
      <c r="F4" s="24"/>
      <c r="G4" s="24"/>
      <c r="H4" s="24"/>
      <c r="I4" s="24"/>
    </row>
    <row r="5" customFormat="false" ht="9.75" hidden="false" customHeight="true" outlineLevel="0" collapsed="false"/>
    <row r="6" customFormat="false" ht="39.75" hidden="false" customHeight="true" outlineLevel="0" collapsed="false">
      <c r="A6" s="25" t="s">
        <v>80</v>
      </c>
      <c r="B6" s="25" t="s">
        <v>86</v>
      </c>
      <c r="C6" s="25" t="s">
        <v>169</v>
      </c>
      <c r="D6" s="25" t="s">
        <v>170</v>
      </c>
      <c r="E6" s="25" t="s">
        <v>171</v>
      </c>
      <c r="F6" s="25" t="s">
        <v>172</v>
      </c>
      <c r="G6" s="25" t="s">
        <v>173</v>
      </c>
      <c r="H6" s="25" t="s">
        <v>174</v>
      </c>
      <c r="I6" s="25" t="s">
        <v>175</v>
      </c>
    </row>
    <row r="7" customFormat="false" ht="31.5" hidden="false" customHeight="true" outlineLevel="0" collapsed="false">
      <c r="A7" s="31" t="str">
        <f aca="false">Qualification!A8</f>
        <v>B001</v>
      </c>
      <c r="B7" s="32" t="str">
        <f aca="false">Qualification!B8</f>
        <v>Mise à niveau HACCP</v>
      </c>
      <c r="C7" s="35" t="str">
        <f aca="false">Qualification!H8</f>
        <v>Formation</v>
      </c>
      <c r="D7" s="36" t="n">
        <v>5</v>
      </c>
      <c r="E7" s="36" t="n">
        <v>5</v>
      </c>
      <c r="F7" s="37" t="n">
        <f aca="false">D7*E7</f>
        <v>25</v>
      </c>
      <c r="G7" s="38" t="n">
        <v>15000</v>
      </c>
      <c r="H7" s="39" t="s">
        <v>176</v>
      </c>
      <c r="I7" s="31" t="str">
        <f aca="false">IF(F7&gt;=15,"Élevée",IF(F7&gt;=8,"Moyenne","Faible"))</f>
        <v>Élevée</v>
      </c>
    </row>
    <row r="8" customFormat="false" ht="31.5" hidden="false" customHeight="true" outlineLevel="0" collapsed="false">
      <c r="A8" s="33" t="str">
        <f aca="false">Qualification!A9</f>
        <v>B002</v>
      </c>
      <c r="B8" s="34" t="str">
        <f aca="false">Qualification!B9</f>
        <v>Excel niveau avancé</v>
      </c>
      <c r="C8" s="40" t="str">
        <f aca="false">Qualification!H9</f>
        <v>Coaching / Management</v>
      </c>
      <c r="D8" s="41" t="n">
        <v>3</v>
      </c>
      <c r="E8" s="41" t="n">
        <v>5</v>
      </c>
      <c r="F8" s="42" t="n">
        <f aca="false">D8*E8</f>
        <v>15</v>
      </c>
      <c r="G8" s="43" t="n">
        <v>12000</v>
      </c>
      <c r="H8" s="44" t="s">
        <v>177</v>
      </c>
      <c r="I8" s="33" t="str">
        <f aca="false">IF(F8&gt;=15,"Élevée",IF(F8&gt;=8,"Moyenne","Faible"))</f>
        <v>Élevée</v>
      </c>
    </row>
    <row r="9" customFormat="false" ht="31.5" hidden="false" customHeight="true" outlineLevel="0" collapsed="false">
      <c r="A9" s="31" t="str">
        <f aca="false">Qualification!A10</f>
        <v>B003</v>
      </c>
      <c r="B9" s="32" t="str">
        <f aca="false">Qualification!B10</f>
        <v>Management d'équipe pour chefs d'équipe</v>
      </c>
      <c r="C9" s="35" t="str">
        <f aca="false">Qualification!H10</f>
        <v>Formation</v>
      </c>
      <c r="D9" s="36" t="n">
        <v>4</v>
      </c>
      <c r="E9" s="36" t="n">
        <v>4</v>
      </c>
      <c r="F9" s="37" t="n">
        <f aca="false">D9*E9</f>
        <v>16</v>
      </c>
      <c r="G9" s="38" t="n">
        <v>20000</v>
      </c>
      <c r="H9" s="39" t="s">
        <v>177</v>
      </c>
      <c r="I9" s="31" t="str">
        <f aca="false">IF(F9&gt;=15,"Élevée",IF(F9&gt;=8,"Moyenne","Faible"))</f>
        <v>Élevée</v>
      </c>
    </row>
    <row r="10" customFormat="false" ht="31.5" hidden="false" customHeight="true" outlineLevel="0" collapsed="false">
      <c r="A10" s="33" t="str">
        <f aca="false">Qualification!A11</f>
        <v>B004</v>
      </c>
      <c r="B10" s="34" t="str">
        <f aca="false">Qualification!B11</f>
        <v>Audit interne ISO 9001:2015</v>
      </c>
      <c r="C10" s="40" t="str">
        <f aca="false">Qualification!H11</f>
        <v>Formation</v>
      </c>
      <c r="D10" s="41" t="n">
        <v>4</v>
      </c>
      <c r="E10" s="41" t="n">
        <v>4</v>
      </c>
      <c r="F10" s="42" t="n">
        <f aca="false">D10*E10</f>
        <v>16</v>
      </c>
      <c r="G10" s="43" t="n">
        <v>18000</v>
      </c>
      <c r="H10" s="44" t="s">
        <v>178</v>
      </c>
      <c r="I10" s="33" t="str">
        <f aca="false">IF(F10&gt;=15,"Élevée",IF(F10&gt;=8,"Moyenne","Faible"))</f>
        <v>Élevée</v>
      </c>
    </row>
    <row r="11" customFormat="false" ht="31.5" hidden="false" customHeight="true" outlineLevel="0" collapsed="false">
      <c r="A11" s="31" t="str">
        <f aca="false">Qualification!A12</f>
        <v>B005</v>
      </c>
      <c r="B11" s="32" t="str">
        <f aca="false">Qualification!B12</f>
        <v>Prise de parole en public</v>
      </c>
      <c r="C11" s="35" t="str">
        <f aca="false">Qualification!H12</f>
        <v>Formation</v>
      </c>
      <c r="D11" s="36" t="n">
        <v>3</v>
      </c>
      <c r="E11" s="36" t="n">
        <v>4</v>
      </c>
      <c r="F11" s="37" t="n">
        <f aca="false">D11*E11</f>
        <v>12</v>
      </c>
      <c r="G11" s="38" t="n">
        <v>16000</v>
      </c>
      <c r="H11" s="39" t="s">
        <v>177</v>
      </c>
      <c r="I11" s="31" t="str">
        <f aca="false">IF(F11&gt;=15,"Élevée",IF(F11&gt;=8,"Moyenne","Faible"))</f>
        <v>Moyenne</v>
      </c>
    </row>
    <row r="12" customFormat="false" ht="31.5" hidden="false" customHeight="true" outlineLevel="0" collapsed="false">
      <c r="A12" s="33" t="str">
        <f aca="false">Qualification!A13</f>
        <v>B006</v>
      </c>
      <c r="B12" s="34" t="str">
        <f aca="false">Qualification!B13</f>
        <v>Prise en main du nouveau CRM</v>
      </c>
      <c r="C12" s="40" t="str">
        <f aca="false">Qualification!H13</f>
        <v>Formation</v>
      </c>
      <c r="D12" s="41" t="n">
        <v>5</v>
      </c>
      <c r="E12" s="41" t="n">
        <v>3</v>
      </c>
      <c r="F12" s="42" t="n">
        <f aca="false">D12*E12</f>
        <v>15</v>
      </c>
      <c r="G12" s="43" t="n">
        <v>35000</v>
      </c>
      <c r="H12" s="44" t="s">
        <v>178</v>
      </c>
      <c r="I12" s="33" t="str">
        <f aca="false">IF(F12&gt;=15,"Élevée",IF(F12&gt;=8,"Moyenne","Faible"))</f>
        <v>Élevée</v>
      </c>
    </row>
    <row r="13" customFormat="false" ht="31.5" hidden="false" customHeight="true" outlineLevel="0" collapsed="false">
      <c r="A13" s="31" t="str">
        <f aca="false">Qualification!A14</f>
        <v>B007</v>
      </c>
      <c r="B13" s="32" t="str">
        <f aca="false">Qualification!B14</f>
        <v>Anglais professionnel B2</v>
      </c>
      <c r="C13" s="35" t="str">
        <f aca="false">Qualification!H14</f>
        <v>Formation</v>
      </c>
      <c r="D13" s="36" t="n">
        <v>4</v>
      </c>
      <c r="E13" s="36" t="n">
        <v>3</v>
      </c>
      <c r="F13" s="37" t="n">
        <f aca="false">D13*E13</f>
        <v>12</v>
      </c>
      <c r="G13" s="38" t="n">
        <v>22000</v>
      </c>
      <c r="H13" s="39" t="s">
        <v>176</v>
      </c>
      <c r="I13" s="31" t="str">
        <f aca="false">IF(F13&gt;=15,"Élevée",IF(F13&gt;=8,"Moyenne","Faible"))</f>
        <v>Moyenne</v>
      </c>
    </row>
    <row r="14" customFormat="false" ht="31.5" hidden="false" customHeight="true" outlineLevel="0" collapsed="false">
      <c r="A14" s="33" t="str">
        <f aca="false">Qualification!A15</f>
        <v>B008</v>
      </c>
      <c r="B14" s="34" t="str">
        <f aca="false">Qualification!B15</f>
        <v>Sécurité incendie et évacuation</v>
      </c>
      <c r="C14" s="40" t="str">
        <f aca="false">Qualification!H15</f>
        <v>Formation</v>
      </c>
      <c r="D14" s="41" t="n">
        <v>5</v>
      </c>
      <c r="E14" s="41" t="n">
        <v>5</v>
      </c>
      <c r="F14" s="42" t="n">
        <f aca="false">D14*E14</f>
        <v>25</v>
      </c>
      <c r="G14" s="43" t="n">
        <v>18000</v>
      </c>
      <c r="H14" s="44" t="s">
        <v>176</v>
      </c>
      <c r="I14" s="33" t="str">
        <f aca="false">IF(F14&gt;=15,"Élevée",IF(F14&gt;=8,"Moyenne","Faible"))</f>
        <v>Élevée</v>
      </c>
    </row>
    <row r="15" customFormat="false" ht="31.5" hidden="false" customHeight="true" outlineLevel="0" collapsed="false">
      <c r="A15" s="31" t="str">
        <f aca="false">Qualification!A16</f>
        <v>B009</v>
      </c>
      <c r="B15" s="32" t="str">
        <f aca="false">Qualification!B16</f>
        <v>Lean Manufacturing — initiation</v>
      </c>
      <c r="C15" s="35" t="str">
        <f aca="false">Qualification!H16</f>
        <v>Formation</v>
      </c>
      <c r="D15" s="36" t="n">
        <v>5</v>
      </c>
      <c r="E15" s="36" t="n">
        <v>3</v>
      </c>
      <c r="F15" s="37" t="n">
        <f aca="false">D15*E15</f>
        <v>15</v>
      </c>
      <c r="G15" s="38" t="n">
        <v>28000</v>
      </c>
      <c r="H15" s="39" t="s">
        <v>177</v>
      </c>
      <c r="I15" s="31" t="str">
        <f aca="false">IF(F15&gt;=15,"Élevée",IF(F15&gt;=8,"Moyenne","Faible"))</f>
        <v>Élevée</v>
      </c>
    </row>
    <row r="16" customFormat="false" ht="31.5" hidden="false" customHeight="true" outlineLevel="0" collapsed="false">
      <c r="A16" s="33" t="str">
        <f aca="false">Qualification!A17</f>
        <v>B010</v>
      </c>
      <c r="B16" s="34" t="str">
        <f aca="false">Qualification!B17</f>
        <v>Cybersécurité et bonnes pratiques</v>
      </c>
      <c r="C16" s="40" t="str">
        <f aca="false">Qualification!H17</f>
        <v>Formation</v>
      </c>
      <c r="D16" s="41" t="n">
        <v>5</v>
      </c>
      <c r="E16" s="41" t="n">
        <v>4</v>
      </c>
      <c r="F16" s="42" t="n">
        <f aca="false">D16*E16</f>
        <v>20</v>
      </c>
      <c r="G16" s="43" t="n">
        <v>14000</v>
      </c>
      <c r="H16" s="44" t="s">
        <v>177</v>
      </c>
      <c r="I16" s="33" t="str">
        <f aca="false">IF(F16&gt;=15,"Élevée",IF(F16&gt;=8,"Moyenne","Faible"))</f>
        <v>Élevée</v>
      </c>
    </row>
    <row r="17" customFormat="false" ht="31.5" hidden="false" customHeight="true" outlineLevel="0" collapsed="false">
      <c r="A17" s="31" t="str">
        <f aca="false">Qualification!A18</f>
        <v>B011</v>
      </c>
      <c r="B17" s="32" t="str">
        <f aca="false">Qualification!B18</f>
        <v>Outils IA pour le marketing</v>
      </c>
      <c r="C17" s="35" t="str">
        <f aca="false">Qualification!H18</f>
        <v>Formation</v>
      </c>
      <c r="D17" s="36" t="n">
        <v>3</v>
      </c>
      <c r="E17" s="36" t="n">
        <v>4</v>
      </c>
      <c r="F17" s="37" t="n">
        <f aca="false">D17*E17</f>
        <v>12</v>
      </c>
      <c r="G17" s="38" t="n">
        <v>12000</v>
      </c>
      <c r="H17" s="39" t="s">
        <v>178</v>
      </c>
      <c r="I17" s="31" t="str">
        <f aca="false">IF(F17&gt;=15,"Élevée",IF(F17&gt;=8,"Moyenne","Faible"))</f>
        <v>Moyenne</v>
      </c>
    </row>
    <row r="18" customFormat="false" ht="31.5" hidden="false" customHeight="true" outlineLevel="0" collapsed="false">
      <c r="A18" s="33" t="str">
        <f aca="false">Qualification!A19</f>
        <v>B012</v>
      </c>
      <c r="B18" s="34" t="str">
        <f aca="false">Qualification!B19</f>
        <v>Gestion des stocks et inventaires</v>
      </c>
      <c r="C18" s="40" t="str">
        <f aca="false">Qualification!H19</f>
        <v>Formation</v>
      </c>
      <c r="D18" s="41" t="n">
        <v>3</v>
      </c>
      <c r="E18" s="41" t="n">
        <v>4</v>
      </c>
      <c r="F18" s="42" t="n">
        <f aca="false">D18*E18</f>
        <v>12</v>
      </c>
      <c r="G18" s="43" t="n">
        <v>14000</v>
      </c>
      <c r="H18" s="44" t="s">
        <v>178</v>
      </c>
      <c r="I18" s="33" t="str">
        <f aca="false">IF(F18&gt;=15,"Élevée",IF(F18&gt;=8,"Moyenne","Faible"))</f>
        <v>Moyenne</v>
      </c>
    </row>
    <row r="19" customFormat="false" ht="15" hidden="false" customHeight="false" outlineLevel="0" collapsed="false">
      <c r="D19" s="19"/>
      <c r="E19" s="19"/>
      <c r="G19" s="19"/>
      <c r="H19" s="19"/>
    </row>
    <row r="20" customFormat="false" ht="15" hidden="false" customHeight="false" outlineLevel="0" collapsed="false">
      <c r="D20" s="19"/>
      <c r="E20" s="19"/>
      <c r="G20" s="19"/>
      <c r="H20" s="19"/>
    </row>
    <row r="21" customFormat="false" ht="15" hidden="false" customHeight="false" outlineLevel="0" collapsed="false">
      <c r="D21" s="19"/>
      <c r="E21" s="19"/>
      <c r="G21" s="19"/>
      <c r="H21" s="19"/>
    </row>
    <row r="22" customFormat="false" ht="15" hidden="false" customHeight="false" outlineLevel="0" collapsed="false">
      <c r="D22" s="19"/>
      <c r="E22" s="19"/>
      <c r="G22" s="19"/>
      <c r="H22" s="19"/>
    </row>
    <row r="23" customFormat="false" ht="15" hidden="false" customHeight="false" outlineLevel="0" collapsed="false">
      <c r="D23" s="19"/>
      <c r="E23" s="19"/>
      <c r="G23" s="19"/>
      <c r="H23" s="19"/>
    </row>
    <row r="24" customFormat="false" ht="15" hidden="false" customHeight="false" outlineLevel="0" collapsed="false">
      <c r="D24" s="19"/>
      <c r="E24" s="19"/>
      <c r="G24" s="19"/>
      <c r="H24" s="19"/>
    </row>
    <row r="25" customFormat="false" ht="15" hidden="false" customHeight="false" outlineLevel="0" collapsed="false">
      <c r="D25" s="19"/>
      <c r="E25" s="19"/>
      <c r="G25" s="19"/>
      <c r="H25" s="19"/>
    </row>
    <row r="26" customFormat="false" ht="15" hidden="false" customHeight="false" outlineLevel="0" collapsed="false">
      <c r="D26" s="19"/>
      <c r="E26" s="19"/>
      <c r="G26" s="19"/>
      <c r="H26" s="19"/>
    </row>
    <row r="27" customFormat="false" ht="15" hidden="false" customHeight="false" outlineLevel="0" collapsed="false">
      <c r="D27" s="19"/>
      <c r="E27" s="19"/>
      <c r="G27" s="19"/>
      <c r="H27" s="19"/>
    </row>
    <row r="28" customFormat="false" ht="15" hidden="false" customHeight="false" outlineLevel="0" collapsed="false">
      <c r="D28" s="19"/>
      <c r="E28" s="19"/>
      <c r="G28" s="19"/>
      <c r="H28" s="19"/>
    </row>
    <row r="29" customFormat="false" ht="15" hidden="false" customHeight="false" outlineLevel="0" collapsed="false">
      <c r="D29" s="19"/>
      <c r="E29" s="19"/>
      <c r="G29" s="19"/>
      <c r="H29" s="19"/>
    </row>
    <row r="30" customFormat="false" ht="15" hidden="false" customHeight="false" outlineLevel="0" collapsed="false">
      <c r="D30" s="19"/>
      <c r="E30" s="19"/>
      <c r="G30" s="19"/>
      <c r="H30" s="19"/>
    </row>
    <row r="31" customFormat="false" ht="15" hidden="false" customHeight="false" outlineLevel="0" collapsed="false">
      <c r="D31" s="19"/>
      <c r="E31" s="19"/>
      <c r="G31" s="19"/>
      <c r="H31" s="19"/>
    </row>
    <row r="32" customFormat="false" ht="15" hidden="false" customHeight="false" outlineLevel="0" collapsed="false">
      <c r="D32" s="19"/>
      <c r="E32" s="19"/>
      <c r="G32" s="19"/>
      <c r="H32" s="19"/>
    </row>
    <row r="33" customFormat="false" ht="15" hidden="false" customHeight="false" outlineLevel="0" collapsed="false">
      <c r="D33" s="19"/>
      <c r="E33" s="19"/>
      <c r="G33" s="19"/>
      <c r="H33" s="19"/>
    </row>
    <row r="34" customFormat="false" ht="15" hidden="false" customHeight="false" outlineLevel="0" collapsed="false">
      <c r="D34" s="19"/>
      <c r="E34" s="19"/>
      <c r="G34" s="19"/>
      <c r="H34" s="19"/>
    </row>
    <row r="35" customFormat="false" ht="15" hidden="false" customHeight="false" outlineLevel="0" collapsed="false">
      <c r="D35" s="19"/>
      <c r="E35" s="19"/>
      <c r="G35" s="19"/>
      <c r="H35" s="19"/>
    </row>
    <row r="36" customFormat="false" ht="15" hidden="false" customHeight="false" outlineLevel="0" collapsed="false">
      <c r="D36" s="19"/>
      <c r="E36" s="19"/>
      <c r="G36" s="19"/>
      <c r="H36" s="19"/>
    </row>
    <row r="37" customFormat="false" ht="15" hidden="false" customHeight="false" outlineLevel="0" collapsed="false">
      <c r="D37" s="19"/>
      <c r="E37" s="19"/>
      <c r="G37" s="19"/>
      <c r="H37" s="19"/>
    </row>
    <row r="38" customFormat="false" ht="15" hidden="false" customHeight="false" outlineLevel="0" collapsed="false">
      <c r="D38" s="19"/>
      <c r="E38" s="19"/>
      <c r="G38" s="19"/>
      <c r="H38" s="19"/>
    </row>
    <row r="39" customFormat="false" ht="15" hidden="false" customHeight="false" outlineLevel="0" collapsed="false">
      <c r="D39" s="19"/>
      <c r="E39" s="19"/>
      <c r="G39" s="19"/>
      <c r="H39" s="19"/>
    </row>
    <row r="40" customFormat="false" ht="15" hidden="false" customHeight="false" outlineLevel="0" collapsed="false">
      <c r="D40" s="19"/>
      <c r="E40" s="19"/>
      <c r="G40" s="19"/>
      <c r="H40" s="19"/>
    </row>
    <row r="41" customFormat="false" ht="15" hidden="false" customHeight="false" outlineLevel="0" collapsed="false">
      <c r="D41" s="19"/>
      <c r="E41" s="19"/>
      <c r="G41" s="19"/>
      <c r="H41" s="19"/>
    </row>
    <row r="42" customFormat="false" ht="15" hidden="false" customHeight="false" outlineLevel="0" collapsed="false">
      <c r="D42" s="19"/>
      <c r="E42" s="19"/>
      <c r="G42" s="19"/>
      <c r="H42" s="19"/>
    </row>
    <row r="43" customFormat="false" ht="15" hidden="false" customHeight="false" outlineLevel="0" collapsed="false">
      <c r="D43" s="19"/>
      <c r="E43" s="19"/>
      <c r="G43" s="19"/>
      <c r="H43" s="19"/>
    </row>
    <row r="44" customFormat="false" ht="15" hidden="false" customHeight="false" outlineLevel="0" collapsed="false">
      <c r="D44" s="19"/>
      <c r="E44" s="19"/>
      <c r="G44" s="19"/>
      <c r="H44" s="19"/>
    </row>
    <row r="45" customFormat="false" ht="15" hidden="false" customHeight="false" outlineLevel="0" collapsed="false">
      <c r="D45" s="19"/>
      <c r="E45" s="19"/>
      <c r="G45" s="19"/>
      <c r="H45" s="19"/>
    </row>
    <row r="46" customFormat="false" ht="15" hidden="false" customHeight="false" outlineLevel="0" collapsed="false">
      <c r="D46" s="19"/>
      <c r="E46" s="19"/>
      <c r="G46" s="19"/>
      <c r="H46" s="19"/>
    </row>
    <row r="47" customFormat="false" ht="15" hidden="false" customHeight="false" outlineLevel="0" collapsed="false">
      <c r="D47" s="19"/>
      <c r="E47" s="19"/>
      <c r="G47" s="19"/>
      <c r="H47" s="19"/>
    </row>
    <row r="48" customFormat="false" ht="15" hidden="false" customHeight="false" outlineLevel="0" collapsed="false">
      <c r="D48" s="19"/>
      <c r="E48" s="19"/>
      <c r="G48" s="19"/>
      <c r="H48" s="19"/>
    </row>
    <row r="49" customFormat="false" ht="15" hidden="false" customHeight="false" outlineLevel="0" collapsed="false">
      <c r="D49" s="19"/>
      <c r="E49" s="19"/>
      <c r="G49" s="19"/>
      <c r="H49" s="19"/>
    </row>
    <row r="50" customFormat="false" ht="15" hidden="false" customHeight="false" outlineLevel="0" collapsed="false">
      <c r="D50" s="19"/>
      <c r="E50" s="19"/>
      <c r="G50" s="19"/>
      <c r="H50" s="19"/>
    </row>
    <row r="51" customFormat="false" ht="15" hidden="false" customHeight="false" outlineLevel="0" collapsed="false">
      <c r="D51" s="19"/>
      <c r="E51" s="19"/>
      <c r="G51" s="19"/>
      <c r="H51" s="19"/>
    </row>
    <row r="52" customFormat="false" ht="15" hidden="false" customHeight="false" outlineLevel="0" collapsed="false">
      <c r="D52" s="19"/>
      <c r="E52" s="19"/>
      <c r="G52" s="19"/>
      <c r="H52" s="19"/>
    </row>
    <row r="53" customFormat="false" ht="15" hidden="false" customHeight="false" outlineLevel="0" collapsed="false">
      <c r="D53" s="19"/>
      <c r="E53" s="19"/>
      <c r="G53" s="19"/>
      <c r="H53" s="19"/>
    </row>
    <row r="54" customFormat="false" ht="15" hidden="false" customHeight="false" outlineLevel="0" collapsed="false">
      <c r="D54" s="19"/>
      <c r="E54" s="19"/>
      <c r="G54" s="19"/>
      <c r="H54" s="19"/>
    </row>
    <row r="55" customFormat="false" ht="15" hidden="false" customHeight="false" outlineLevel="0" collapsed="false">
      <c r="D55" s="19"/>
      <c r="E55" s="19"/>
      <c r="G55" s="19"/>
      <c r="H55" s="19"/>
    </row>
    <row r="56" customFormat="false" ht="15" hidden="false" customHeight="false" outlineLevel="0" collapsed="false">
      <c r="D56" s="19"/>
      <c r="E56" s="19"/>
      <c r="G56" s="19"/>
      <c r="H56" s="19"/>
    </row>
    <row r="57" customFormat="false" ht="15" hidden="false" customHeight="false" outlineLevel="0" collapsed="false">
      <c r="D57" s="19"/>
      <c r="E57" s="19"/>
      <c r="G57" s="19"/>
      <c r="H57" s="19"/>
    </row>
    <row r="58" customFormat="false" ht="15" hidden="false" customHeight="false" outlineLevel="0" collapsed="false">
      <c r="D58" s="19"/>
      <c r="E58" s="19"/>
      <c r="G58" s="19"/>
      <c r="H58" s="19"/>
    </row>
    <row r="59" customFormat="false" ht="15" hidden="false" customHeight="false" outlineLevel="0" collapsed="false">
      <c r="D59" s="19"/>
      <c r="E59" s="19"/>
      <c r="G59" s="19"/>
      <c r="H59" s="19"/>
    </row>
    <row r="60" customFormat="false" ht="15" hidden="false" customHeight="false" outlineLevel="0" collapsed="false">
      <c r="D60" s="19"/>
      <c r="E60" s="19"/>
      <c r="G60" s="19"/>
      <c r="H60" s="19"/>
    </row>
    <row r="61" customFormat="false" ht="15" hidden="false" customHeight="false" outlineLevel="0" collapsed="false">
      <c r="D61" s="19"/>
      <c r="E61" s="19"/>
      <c r="G61" s="19"/>
      <c r="H61" s="19"/>
    </row>
    <row r="62" customFormat="false" ht="15" hidden="false" customHeight="false" outlineLevel="0" collapsed="false">
      <c r="D62" s="19"/>
      <c r="E62" s="19"/>
      <c r="G62" s="19"/>
      <c r="H62" s="19"/>
    </row>
    <row r="63" customFormat="false" ht="15" hidden="false" customHeight="false" outlineLevel="0" collapsed="false">
      <c r="D63" s="19"/>
      <c r="E63" s="19"/>
      <c r="G63" s="19"/>
      <c r="H63" s="19"/>
    </row>
    <row r="64" customFormat="false" ht="15" hidden="false" customHeight="false" outlineLevel="0" collapsed="false">
      <c r="D64" s="19"/>
      <c r="E64" s="19"/>
      <c r="G64" s="19"/>
      <c r="H64" s="19"/>
    </row>
    <row r="65" customFormat="false" ht="15" hidden="false" customHeight="false" outlineLevel="0" collapsed="false">
      <c r="D65" s="19"/>
      <c r="E65" s="19"/>
      <c r="G65" s="19"/>
      <c r="H65" s="19"/>
    </row>
    <row r="66" customFormat="false" ht="15" hidden="false" customHeight="false" outlineLevel="0" collapsed="false">
      <c r="D66" s="19"/>
      <c r="E66" s="19"/>
      <c r="G66" s="19"/>
      <c r="H66" s="19"/>
    </row>
    <row r="67" customFormat="false" ht="15" hidden="false" customHeight="false" outlineLevel="0" collapsed="false">
      <c r="D67" s="19"/>
      <c r="E67" s="19"/>
      <c r="G67" s="19"/>
      <c r="H67" s="19"/>
    </row>
    <row r="68" customFormat="false" ht="15" hidden="false" customHeight="false" outlineLevel="0" collapsed="false">
      <c r="D68" s="19"/>
      <c r="E68" s="19"/>
      <c r="G68" s="19"/>
      <c r="H68" s="19"/>
    </row>
    <row r="69" customFormat="false" ht="15" hidden="false" customHeight="false" outlineLevel="0" collapsed="false">
      <c r="D69" s="19"/>
      <c r="E69" s="19"/>
      <c r="G69" s="19"/>
      <c r="H69" s="19"/>
    </row>
    <row r="70" customFormat="false" ht="15" hidden="false" customHeight="false" outlineLevel="0" collapsed="false">
      <c r="D70" s="19"/>
      <c r="E70" s="19"/>
      <c r="G70" s="19"/>
      <c r="H70" s="19"/>
    </row>
    <row r="71" customFormat="false" ht="15" hidden="false" customHeight="false" outlineLevel="0" collapsed="false">
      <c r="D71" s="19"/>
      <c r="E71" s="19"/>
      <c r="G71" s="19"/>
      <c r="H71" s="19"/>
    </row>
    <row r="72" customFormat="false" ht="15" hidden="false" customHeight="false" outlineLevel="0" collapsed="false">
      <c r="D72" s="19"/>
      <c r="E72" s="19"/>
      <c r="G72" s="19"/>
      <c r="H72" s="19"/>
    </row>
    <row r="73" customFormat="false" ht="15" hidden="false" customHeight="false" outlineLevel="0" collapsed="false">
      <c r="D73" s="19"/>
      <c r="E73" s="19"/>
      <c r="G73" s="19"/>
      <c r="H73" s="19"/>
    </row>
    <row r="74" customFormat="false" ht="15" hidden="false" customHeight="false" outlineLevel="0" collapsed="false">
      <c r="D74" s="19"/>
      <c r="E74" s="19"/>
      <c r="G74" s="19"/>
      <c r="H74" s="19"/>
    </row>
    <row r="75" customFormat="false" ht="15" hidden="false" customHeight="false" outlineLevel="0" collapsed="false">
      <c r="D75" s="19"/>
      <c r="E75" s="19"/>
      <c r="G75" s="19"/>
      <c r="H75" s="19"/>
    </row>
    <row r="76" customFormat="false" ht="15" hidden="false" customHeight="false" outlineLevel="0" collapsed="false">
      <c r="D76" s="19"/>
      <c r="E76" s="19"/>
      <c r="G76" s="19"/>
      <c r="H76" s="19"/>
    </row>
    <row r="77" customFormat="false" ht="15" hidden="false" customHeight="false" outlineLevel="0" collapsed="false">
      <c r="D77" s="19"/>
      <c r="E77" s="19"/>
      <c r="G77" s="19"/>
      <c r="H77" s="19"/>
    </row>
    <row r="78" customFormat="false" ht="15" hidden="false" customHeight="false" outlineLevel="0" collapsed="false">
      <c r="D78" s="19"/>
      <c r="E78" s="19"/>
      <c r="G78" s="19"/>
      <c r="H78" s="19"/>
    </row>
    <row r="79" customFormat="false" ht="15" hidden="false" customHeight="false" outlineLevel="0" collapsed="false">
      <c r="D79" s="19"/>
      <c r="E79" s="19"/>
      <c r="G79" s="19"/>
      <c r="H79" s="19"/>
    </row>
    <row r="80" customFormat="false" ht="15" hidden="false" customHeight="false" outlineLevel="0" collapsed="false">
      <c r="D80" s="19"/>
      <c r="E80" s="19"/>
      <c r="G80" s="19"/>
      <c r="H80" s="19"/>
    </row>
    <row r="81" customFormat="false" ht="15" hidden="false" customHeight="false" outlineLevel="0" collapsed="false">
      <c r="D81" s="19"/>
      <c r="E81" s="19"/>
      <c r="G81" s="19"/>
      <c r="H81" s="19"/>
    </row>
    <row r="82" customFormat="false" ht="15" hidden="false" customHeight="false" outlineLevel="0" collapsed="false">
      <c r="D82" s="19"/>
      <c r="E82" s="19"/>
      <c r="G82" s="19"/>
      <c r="H82" s="19"/>
    </row>
    <row r="83" customFormat="false" ht="15" hidden="false" customHeight="false" outlineLevel="0" collapsed="false">
      <c r="D83" s="19"/>
      <c r="E83" s="19"/>
      <c r="G83" s="19"/>
      <c r="H83" s="19"/>
    </row>
    <row r="84" customFormat="false" ht="15" hidden="false" customHeight="false" outlineLevel="0" collapsed="false">
      <c r="D84" s="19"/>
      <c r="E84" s="19"/>
      <c r="G84" s="19"/>
      <c r="H84" s="19"/>
    </row>
    <row r="85" customFormat="false" ht="15" hidden="false" customHeight="false" outlineLevel="0" collapsed="false">
      <c r="D85" s="19"/>
      <c r="E85" s="19"/>
      <c r="G85" s="19"/>
      <c r="H85" s="19"/>
    </row>
    <row r="86" customFormat="false" ht="15" hidden="false" customHeight="false" outlineLevel="0" collapsed="false">
      <c r="D86" s="19"/>
      <c r="E86" s="19"/>
      <c r="G86" s="19"/>
      <c r="H86" s="19"/>
    </row>
    <row r="87" customFormat="false" ht="15" hidden="false" customHeight="false" outlineLevel="0" collapsed="false">
      <c r="D87" s="19"/>
      <c r="E87" s="19"/>
      <c r="G87" s="19"/>
      <c r="H87" s="19"/>
    </row>
    <row r="88" customFormat="false" ht="15" hidden="false" customHeight="false" outlineLevel="0" collapsed="false">
      <c r="D88" s="19"/>
      <c r="E88" s="19"/>
      <c r="G88" s="19"/>
      <c r="H88" s="19"/>
    </row>
    <row r="89" customFormat="false" ht="15" hidden="false" customHeight="false" outlineLevel="0" collapsed="false">
      <c r="D89" s="19"/>
      <c r="E89" s="19"/>
      <c r="G89" s="19"/>
      <c r="H89" s="19"/>
    </row>
    <row r="90" customFormat="false" ht="15" hidden="false" customHeight="false" outlineLevel="0" collapsed="false">
      <c r="D90" s="19"/>
      <c r="E90" s="19"/>
      <c r="G90" s="19"/>
      <c r="H90" s="19"/>
    </row>
    <row r="91" customFormat="false" ht="15" hidden="false" customHeight="false" outlineLevel="0" collapsed="false">
      <c r="D91" s="19"/>
      <c r="E91" s="19"/>
      <c r="G91" s="19"/>
      <c r="H91" s="19"/>
    </row>
    <row r="92" customFormat="false" ht="15" hidden="false" customHeight="false" outlineLevel="0" collapsed="false">
      <c r="D92" s="19"/>
      <c r="E92" s="19"/>
      <c r="G92" s="19"/>
      <c r="H92" s="19"/>
    </row>
    <row r="93" customFormat="false" ht="15" hidden="false" customHeight="false" outlineLevel="0" collapsed="false">
      <c r="D93" s="19"/>
      <c r="E93" s="19"/>
      <c r="G93" s="19"/>
      <c r="H93" s="19"/>
    </row>
    <row r="94" customFormat="false" ht="15" hidden="false" customHeight="false" outlineLevel="0" collapsed="false">
      <c r="D94" s="19"/>
      <c r="E94" s="19"/>
      <c r="G94" s="19"/>
      <c r="H94" s="19"/>
    </row>
    <row r="95" customFormat="false" ht="15" hidden="false" customHeight="false" outlineLevel="0" collapsed="false">
      <c r="D95" s="19"/>
      <c r="E95" s="19"/>
      <c r="G95" s="19"/>
      <c r="H95" s="19"/>
    </row>
    <row r="96" customFormat="false" ht="15" hidden="false" customHeight="false" outlineLevel="0" collapsed="false">
      <c r="D96" s="19"/>
      <c r="E96" s="19"/>
      <c r="G96" s="19"/>
      <c r="H96" s="19"/>
    </row>
    <row r="97" customFormat="false" ht="15" hidden="false" customHeight="false" outlineLevel="0" collapsed="false">
      <c r="D97" s="19"/>
      <c r="E97" s="19"/>
      <c r="G97" s="19"/>
      <c r="H97" s="19"/>
    </row>
    <row r="98" customFormat="false" ht="15" hidden="false" customHeight="false" outlineLevel="0" collapsed="false">
      <c r="D98" s="19"/>
      <c r="E98" s="19"/>
      <c r="G98" s="19"/>
      <c r="H98" s="19"/>
    </row>
    <row r="99" customFormat="false" ht="15" hidden="false" customHeight="false" outlineLevel="0" collapsed="false">
      <c r="D99" s="19"/>
      <c r="E99" s="19"/>
      <c r="G99" s="19"/>
      <c r="H99" s="19"/>
    </row>
    <row r="100" customFormat="false" ht="15" hidden="false" customHeight="false" outlineLevel="0" collapsed="false">
      <c r="D100" s="19"/>
      <c r="E100" s="19"/>
      <c r="G100" s="19"/>
      <c r="H100" s="19"/>
    </row>
    <row r="101" customFormat="false" ht="15" hidden="false" customHeight="false" outlineLevel="0" collapsed="false">
      <c r="D101" s="19"/>
      <c r="E101" s="19"/>
      <c r="G101" s="19"/>
      <c r="H101" s="19"/>
    </row>
    <row r="102" customFormat="false" ht="15" hidden="false" customHeight="false" outlineLevel="0" collapsed="false">
      <c r="D102" s="19"/>
      <c r="E102" s="19"/>
      <c r="G102" s="19"/>
      <c r="H102" s="19"/>
    </row>
    <row r="103" customFormat="false" ht="15" hidden="false" customHeight="false" outlineLevel="0" collapsed="false">
      <c r="D103" s="19"/>
      <c r="E103" s="19"/>
      <c r="G103" s="19"/>
      <c r="H103" s="19"/>
    </row>
    <row r="104" customFormat="false" ht="15" hidden="false" customHeight="false" outlineLevel="0" collapsed="false">
      <c r="D104" s="19"/>
      <c r="E104" s="19"/>
      <c r="G104" s="19"/>
      <c r="H104" s="19"/>
    </row>
    <row r="105" customFormat="false" ht="15" hidden="false" customHeight="false" outlineLevel="0" collapsed="false">
      <c r="D105" s="19"/>
      <c r="E105" s="19"/>
      <c r="G105" s="19"/>
      <c r="H105" s="19"/>
    </row>
    <row r="106" customFormat="false" ht="15" hidden="false" customHeight="false" outlineLevel="0" collapsed="false">
      <c r="D106" s="19"/>
      <c r="E106" s="19"/>
      <c r="G106" s="19"/>
      <c r="H106" s="19"/>
    </row>
    <row r="107" customFormat="false" ht="15" hidden="false" customHeight="false" outlineLevel="0" collapsed="false">
      <c r="D107" s="19"/>
      <c r="E107" s="19"/>
      <c r="G107" s="19"/>
      <c r="H107" s="19"/>
    </row>
    <row r="108" customFormat="false" ht="15" hidden="false" customHeight="false" outlineLevel="0" collapsed="false">
      <c r="D108" s="19"/>
      <c r="E108" s="19"/>
      <c r="G108" s="19"/>
      <c r="H108" s="19"/>
    </row>
    <row r="109" customFormat="false" ht="15" hidden="false" customHeight="false" outlineLevel="0" collapsed="false">
      <c r="D109" s="19"/>
      <c r="E109" s="19"/>
      <c r="G109" s="19"/>
      <c r="H109" s="19"/>
    </row>
    <row r="110" customFormat="false" ht="15" hidden="false" customHeight="false" outlineLevel="0" collapsed="false">
      <c r="D110" s="19"/>
      <c r="E110" s="19"/>
      <c r="G110" s="19"/>
      <c r="H110" s="19"/>
    </row>
    <row r="111" customFormat="false" ht="15" hidden="false" customHeight="false" outlineLevel="0" collapsed="false">
      <c r="D111" s="19"/>
      <c r="E111" s="19"/>
      <c r="G111" s="19"/>
      <c r="H111" s="19"/>
    </row>
    <row r="112" customFormat="false" ht="15" hidden="false" customHeight="false" outlineLevel="0" collapsed="false">
      <c r="D112" s="19"/>
      <c r="E112" s="19"/>
      <c r="G112" s="19"/>
      <c r="H112" s="19"/>
    </row>
    <row r="113" customFormat="false" ht="15" hidden="false" customHeight="false" outlineLevel="0" collapsed="false">
      <c r="D113" s="19"/>
      <c r="E113" s="19"/>
      <c r="G113" s="19"/>
      <c r="H113" s="19"/>
    </row>
    <row r="114" customFormat="false" ht="15" hidden="false" customHeight="false" outlineLevel="0" collapsed="false">
      <c r="D114" s="19"/>
      <c r="E114" s="19"/>
      <c r="G114" s="19"/>
      <c r="H114" s="19"/>
    </row>
    <row r="115" customFormat="false" ht="15" hidden="false" customHeight="false" outlineLevel="0" collapsed="false">
      <c r="D115" s="19"/>
      <c r="E115" s="19"/>
      <c r="G115" s="19"/>
      <c r="H115" s="19"/>
    </row>
    <row r="116" customFormat="false" ht="15" hidden="false" customHeight="false" outlineLevel="0" collapsed="false">
      <c r="D116" s="19"/>
      <c r="E116" s="19"/>
      <c r="G116" s="19"/>
      <c r="H116" s="19"/>
    </row>
    <row r="117" customFormat="false" ht="15" hidden="false" customHeight="false" outlineLevel="0" collapsed="false">
      <c r="D117" s="19"/>
      <c r="E117" s="19"/>
      <c r="G117" s="19"/>
      <c r="H117" s="19"/>
    </row>
    <row r="118" customFormat="false" ht="15" hidden="false" customHeight="false" outlineLevel="0" collapsed="false">
      <c r="D118" s="19"/>
      <c r="E118" s="19"/>
      <c r="G118" s="19"/>
      <c r="H118" s="19"/>
    </row>
    <row r="119" customFormat="false" ht="15" hidden="false" customHeight="false" outlineLevel="0" collapsed="false">
      <c r="D119" s="19"/>
      <c r="E119" s="19"/>
      <c r="G119" s="19"/>
      <c r="H119" s="19"/>
    </row>
  </sheetData>
  <sheetProtection sheet="true" objects="true" sort="false" autoFilter="false"/>
  <mergeCells count="2">
    <mergeCell ref="A2:I2"/>
    <mergeCell ref="A4:I4"/>
  </mergeCells>
  <conditionalFormatting sqref="F7:F57">
    <cfRule type="colorScale" priority="2">
      <colorScale>
        <cfvo type="min" val="0"/>
        <cfvo type="percentile" val="50"/>
        <cfvo type="max" val="0"/>
        <color rgb="FFFEE2E2"/>
        <color rgb="FFFEF3C7"/>
        <color rgb="FFDCFCE7"/>
      </colorScale>
    </cfRule>
  </conditionalFormatting>
  <conditionalFormatting sqref="I7:I57">
    <cfRule type="cellIs" priority="3" operator="equal" aboveAverage="0" equalAverage="0" bottom="0" percent="0" rank="0" text="" dxfId="4">
      <formula>"Élevée"</formula>
    </cfRule>
    <cfRule type="cellIs" priority="4" operator="equal" aboveAverage="0" equalAverage="0" bottom="0" percent="0" rank="0" text="" dxfId="5">
      <formula>"Moyenne"</formula>
    </cfRule>
    <cfRule type="cellIs" priority="5" operator="equal" aboveAverage="0" equalAverage="0" bottom="0" percent="0" rank="0" text="" dxfId="3">
      <formula>"Faible"</formula>
    </cfRule>
  </conditionalFormatting>
  <dataValidations count="2">
    <dataValidation allowBlank="true" errorStyle="stop" operator="between" showDropDown="false" showErrorMessage="false" showInputMessage="false" sqref="D7:E57" type="list">
      <formula1>"1,2,3,4,5"</formula1>
      <formula2>0</formula2>
    </dataValidation>
    <dataValidation allowBlank="true" errorStyle="stop" operator="between" showDropDown="false" showErrorMessage="false" showInputMessage="false" sqref="H7:H57" type="list">
      <formula1>"T1,T2,T3,T4"</formula1>
      <formula2>0</formula2>
    </dataValidation>
  </dataValidations>
  <printOptions headings="false" gridLines="false" gridLinesSet="true" horizontalCentered="true" verticalCentered="false"/>
  <pageMargins left="0.3" right="0.3" top="0.4" bottom="0.4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5" min="2" style="0" width="22"/>
    <col collapsed="false" customWidth="true" hidden="false" outlineLevel="0" max="6" min="6" style="0" width="3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</row>
    <row r="2" customFormat="false" ht="18" hidden="false" customHeight="true" outlineLevel="0" collapsed="false">
      <c r="A2" s="1"/>
      <c r="B2" s="1"/>
      <c r="C2" s="1"/>
      <c r="D2" s="1"/>
      <c r="E2" s="1"/>
      <c r="F2" s="1"/>
    </row>
    <row r="3" customFormat="false" ht="31.5" hidden="false" customHeight="true" outlineLevel="0" collapsed="false">
      <c r="A3" s="1"/>
      <c r="B3" s="15" t="s">
        <v>179</v>
      </c>
      <c r="C3" s="15"/>
      <c r="D3" s="15"/>
      <c r="E3" s="15"/>
      <c r="F3" s="1"/>
    </row>
    <row r="4" customFormat="false" ht="18" hidden="false" customHeight="true" outlineLevel="0" collapsed="false">
      <c r="A4" s="1"/>
      <c r="B4" s="1"/>
      <c r="C4" s="1"/>
      <c r="D4" s="1"/>
      <c r="E4" s="1"/>
      <c r="F4" s="1"/>
    </row>
    <row r="5" customFormat="false" ht="18" hidden="false" customHeight="true" outlineLevel="0" collapsed="false">
      <c r="A5" s="1"/>
      <c r="B5" s="1"/>
      <c r="C5" s="1"/>
      <c r="D5" s="1"/>
      <c r="E5" s="1"/>
      <c r="F5" s="1"/>
    </row>
    <row r="6" customFormat="false" ht="18" hidden="false" customHeight="true" outlineLevel="0" collapsed="false"/>
    <row r="7" customFormat="false" ht="19.5" hidden="false" customHeight="true" outlineLevel="0" collapsed="false">
      <c r="B7" s="45" t="s">
        <v>180</v>
      </c>
      <c r="C7" s="45" t="s">
        <v>181</v>
      </c>
      <c r="D7" s="45" t="s">
        <v>182</v>
      </c>
      <c r="E7" s="45" t="s">
        <v>183</v>
      </c>
    </row>
    <row r="8" customFormat="false" ht="37.5" hidden="false" customHeight="true" outlineLevel="0" collapsed="false">
      <c r="B8" s="46" t="n">
        <f aca="false">COUNTA(Recensement!A7:A106)</f>
        <v>12</v>
      </c>
      <c r="C8" s="46" t="n">
        <f aca="false">COUNTIF(Qualification!H8:H108,"Formation")</f>
        <v>11</v>
      </c>
      <c r="D8" s="46" t="n">
        <f aca="false">COUNTIF(Priorisation!I7:I18,"Élevée")</f>
        <v>8</v>
      </c>
      <c r="E8" s="47" t="n">
        <f aca="false">SUM(Priorisation!G7:G18)</f>
        <v>224000</v>
      </c>
    </row>
    <row r="9" customFormat="false" ht="19.5" hidden="false" customHeight="true" outlineLevel="0" collapsed="false">
      <c r="B9" s="48" t="s">
        <v>184</v>
      </c>
      <c r="C9" s="48" t="s">
        <v>185</v>
      </c>
      <c r="D9" s="48" t="s">
        <v>186</v>
      </c>
      <c r="E9" s="48" t="s">
        <v>187</v>
      </c>
    </row>
    <row r="10" customFormat="false" ht="12" hidden="false" customHeight="true" outlineLevel="0" collapsed="false"/>
    <row r="11" customFormat="false" ht="18" hidden="false" customHeight="true" outlineLevel="0" collapsed="false"/>
    <row r="12" customFormat="false" ht="25.5" hidden="false" customHeight="true" outlineLevel="0" collapsed="false">
      <c r="B12" s="49" t="s">
        <v>188</v>
      </c>
      <c r="C12" s="49"/>
      <c r="D12" s="49"/>
      <c r="E12" s="49"/>
    </row>
    <row r="13" customFormat="false" ht="24" hidden="false" customHeight="true" outlineLevel="0" collapsed="false">
      <c r="B13" s="50" t="s">
        <v>189</v>
      </c>
      <c r="C13" s="50" t="s">
        <v>190</v>
      </c>
      <c r="D13" s="50" t="s">
        <v>191</v>
      </c>
      <c r="E13" s="50"/>
    </row>
    <row r="14" customFormat="false" ht="21.75" hidden="false" customHeight="true" outlineLevel="0" collapsed="false">
      <c r="B14" s="32" t="s">
        <v>192</v>
      </c>
      <c r="C14" s="31" t="n">
        <f aca="false">COUNTIF(Qualification!H8:H108,"Formation")</f>
        <v>11</v>
      </c>
      <c r="D14" s="51" t="n">
        <f aca="false">IFERROR(C14/$B$8,0)</f>
        <v>0.916666666666667</v>
      </c>
      <c r="E14" s="52" t="str">
        <f aca="false">REPT("█",C14*2)</f>
        <v>██████████████████████</v>
      </c>
    </row>
    <row r="15" customFormat="false" ht="21.75" hidden="false" customHeight="true" outlineLevel="0" collapsed="false">
      <c r="B15" s="32" t="s">
        <v>193</v>
      </c>
      <c r="C15" s="31" t="n">
        <f aca="false">COUNTIF(Qualification!H8:H108,"Coaching / Management")</f>
        <v>1</v>
      </c>
      <c r="D15" s="51" t="n">
        <f aca="false">IFERROR(C15/$B$8,0)</f>
        <v>0.0833333333333333</v>
      </c>
      <c r="E15" s="52" t="str">
        <f aca="false">REPT("█",C15*2)</f>
        <v>██</v>
      </c>
    </row>
    <row r="16" customFormat="false" ht="21.75" hidden="false" customHeight="true" outlineLevel="0" collapsed="false">
      <c r="B16" s="32" t="s">
        <v>194</v>
      </c>
      <c r="C16" s="31" t="n">
        <f aca="false">COUNTIF(Qualification!H8:H108,"Organisation / Outils")</f>
        <v>0</v>
      </c>
      <c r="D16" s="51" t="n">
        <f aca="false">IFERROR(C16/$B$8,0)</f>
        <v>0</v>
      </c>
      <c r="E16" s="52" t="str">
        <f aca="false">REPT("█",C16*2)</f>
        <v/>
      </c>
    </row>
    <row r="17" customFormat="false" ht="21.75" hidden="false" customHeight="true" outlineLevel="0" collapsed="false">
      <c r="B17" s="32" t="s">
        <v>195</v>
      </c>
      <c r="C17" s="31" t="n">
        <f aca="false">COUNTIF(Qualification!H8:H108,"À reformuler")</f>
        <v>0</v>
      </c>
      <c r="D17" s="51" t="n">
        <f aca="false">IFERROR(C17/$B$8,0)</f>
        <v>0</v>
      </c>
      <c r="E17" s="52" t="str">
        <f aca="false">REPT("█",C17*2)</f>
        <v/>
      </c>
    </row>
    <row r="18" customFormat="false" ht="21.75" hidden="false" customHeight="true" outlineLevel="0" collapsed="false">
      <c r="B18" s="32" t="s">
        <v>196</v>
      </c>
      <c r="C18" s="31" t="n">
        <f aca="false">COUNTIF(Qualification!H8:H108,"Reporter")</f>
        <v>0</v>
      </c>
      <c r="D18" s="51" t="n">
        <f aca="false">IFERROR(C18/$B$8,0)</f>
        <v>0</v>
      </c>
      <c r="E18" s="52" t="str">
        <f aca="false">REPT("█",C18*2)</f>
        <v/>
      </c>
    </row>
    <row r="20" customFormat="false" ht="25.5" hidden="false" customHeight="true" outlineLevel="0" collapsed="false">
      <c r="B20" s="49" t="s">
        <v>197</v>
      </c>
      <c r="C20" s="49"/>
      <c r="D20" s="49"/>
      <c r="E20" s="49"/>
    </row>
    <row r="21" customFormat="false" ht="24" hidden="false" customHeight="true" outlineLevel="0" collapsed="false">
      <c r="B21" s="50" t="s">
        <v>174</v>
      </c>
      <c r="C21" s="50" t="s">
        <v>198</v>
      </c>
      <c r="D21" s="50" t="s">
        <v>199</v>
      </c>
      <c r="E21" s="50"/>
    </row>
    <row r="22" customFormat="false" ht="21.75" hidden="false" customHeight="true" outlineLevel="0" collapsed="false">
      <c r="B22" s="31" t="s">
        <v>176</v>
      </c>
      <c r="C22" s="31" t="n">
        <f aca="false">COUNTIF(Priorisation!H7:H18,"T1")</f>
        <v>3</v>
      </c>
      <c r="D22" s="53" t="n">
        <f aca="false">SUMIF(Priorisation!H7:H18,"T1",Priorisation!G7:G18)</f>
        <v>55000</v>
      </c>
      <c r="E22" s="52" t="str">
        <f aca="false">REPT("█",C22*2)</f>
        <v>██████</v>
      </c>
    </row>
    <row r="23" customFormat="false" ht="21.75" hidden="false" customHeight="true" outlineLevel="0" collapsed="false">
      <c r="B23" s="31" t="s">
        <v>177</v>
      </c>
      <c r="C23" s="31" t="n">
        <f aca="false">COUNTIF(Priorisation!H7:H18,"T2")</f>
        <v>5</v>
      </c>
      <c r="D23" s="53" t="n">
        <f aca="false">SUMIF(Priorisation!H7:H18,"T2",Priorisation!G7:G18)</f>
        <v>90000</v>
      </c>
      <c r="E23" s="52" t="str">
        <f aca="false">REPT("█",C23*2)</f>
        <v>██████████</v>
      </c>
    </row>
    <row r="24" customFormat="false" ht="21.75" hidden="false" customHeight="true" outlineLevel="0" collapsed="false">
      <c r="B24" s="31" t="s">
        <v>178</v>
      </c>
      <c r="C24" s="31" t="n">
        <f aca="false">COUNTIF(Priorisation!H7:H18,"T3")</f>
        <v>4</v>
      </c>
      <c r="D24" s="53" t="n">
        <f aca="false">SUMIF(Priorisation!H7:H18,"T3",Priorisation!G7:G18)</f>
        <v>79000</v>
      </c>
      <c r="E24" s="52" t="str">
        <f aca="false">REPT("█",C24*2)</f>
        <v>████████</v>
      </c>
    </row>
    <row r="25" customFormat="false" ht="21.75" hidden="false" customHeight="true" outlineLevel="0" collapsed="false">
      <c r="B25" s="31" t="s">
        <v>200</v>
      </c>
      <c r="C25" s="31" t="n">
        <f aca="false">COUNTIF(Priorisation!H7:H18,"T4")</f>
        <v>0</v>
      </c>
      <c r="D25" s="53" t="n">
        <f aca="false">SUMIF(Priorisation!H7:H18,"T4",Priorisation!G7:G18)</f>
        <v>0</v>
      </c>
      <c r="E25" s="52" t="str">
        <f aca="false">REPT("█",C25*2)</f>
        <v/>
      </c>
    </row>
    <row r="28" customFormat="false" ht="30" hidden="false" customHeight="true" outlineLevel="0" collapsed="false">
      <c r="B28" s="54" t="s">
        <v>201</v>
      </c>
      <c r="C28" s="54"/>
      <c r="D28" s="54"/>
      <c r="E28" s="54"/>
    </row>
  </sheetData>
  <sheetProtection sheet="true" objects="true" sort="false" autoFilter="false"/>
  <mergeCells count="4">
    <mergeCell ref="B3:E3"/>
    <mergeCell ref="B12:E12"/>
    <mergeCell ref="B20:E20"/>
    <mergeCell ref="B28:E28"/>
  </mergeCells>
  <printOptions headings="false" gridLines="false" gridLinesSet="true" horizontalCentered="true" verticalCentered="false"/>
  <pageMargins left="0.3" right="0.3" top="0.4" bottom="0.4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Outil RH — Plan de formation</cp:category>
  <dcterms:created xsi:type="dcterms:W3CDTF">2026-06-08T11:06:42Z</dcterms:created>
  <dc:creator>Galaxy Solutions</dc:creator>
  <dc:description>Outil de construction du plan de formation annuel : recensement, qualification, priorisation et synthèse. Production : Galaxy Solutions, cabinet de formation et développement des compétences. © 2026 Tous droits réservés.</dc:description>
  <cp:keywords>plan de formation ingénierie de formation recensement des besoins RH Galaxy Solutions Maroc</cp:keywords>
  <dc:language>en-US</dc:language>
  <cp:lastModifiedBy>Galaxy Solutions</cp:lastModifiedBy>
  <dcterms:modified xsi:type="dcterms:W3CDTF">2026-06-08T11:06:43Z</dcterms:modified>
  <cp:revision>0</cp:revision>
  <dc:subject>Plan de formation, ingénierie de formation, RH</dc:subject>
  <dc:title>Plan de Formation 2026 — Outil Galaxy Solutions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